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რო" sheetId="13" r:id="rId2"/>
  </sheets>
  <externalReferences>
    <externalReference r:id="rId3"/>
  </externalReferences>
  <definedNames>
    <definedName name="_xlnm._FilterDatabase" localSheetId="1" hidden="1">'N1_1 კრებსითი სატენდრო'!$A$6:$G$134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სატენდრო'!$A$1:$F$136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3" l="1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28" i="13" l="1"/>
  <c r="F129" i="13" l="1"/>
  <c r="F130" i="13" s="1"/>
  <c r="F131" i="13" l="1"/>
  <c r="F132" i="13" s="1"/>
  <c r="F133" i="13" l="1"/>
  <c r="F13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<sst xmlns="http://schemas.openxmlformats.org/spreadsheetml/2006/main" count="6673" uniqueCount="945">
  <si>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</si>
  <si>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</si>
  <si>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</si>
  <si>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</si>
  <si>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</si>
  <si>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</si>
  <si>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</si>
  <si>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</si>
  <si>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</si>
  <si>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</si>
  <si>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</si>
  <si>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</si>
  <si>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</si>
  <si>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</si>
  <si>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</si>
  <si>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</si>
  <si>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</si>
  <si>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</si>
  <si>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</si>
  <si>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</si>
  <si>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</si>
  <si>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</si>
  <si>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</si>
  <si>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</si>
  <si>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</si>
  <si>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</si>
  <si>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</si>
  <si>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</si>
  <si>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</si>
  <si>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</si>
  <si>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</si>
  <si>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</si>
  <si>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</si>
  <si>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</si>
  <si>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</si>
  <si>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</si>
  <si>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</si>
  <si>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</si>
  <si>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</si>
  <si>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</si>
  <si>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</si>
  <si>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</si>
  <si>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</si>
  <si>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</si>
  <si>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</si>
  <si>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</si>
  <si>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</si>
  <si>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</si>
  <si>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</si>
  <si>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</si>
  <si>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</si>
  <si>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</si>
  <si>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</si>
  <si>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</si>
  <si>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</si>
  <si>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</si>
  <si>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</si>
  <si>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</si>
  <si>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</si>
  <si>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</si>
  <si>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</si>
  <si>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</si>
  <si>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</si>
  <si>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</si>
  <si>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</si>
  <si>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</si>
  <si>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</si>
  <si>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</si>
  <si>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</si>
  <si>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</si>
  <si>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</si>
  <si>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</si>
  <si>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</si>
  <si>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</si>
  <si>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</si>
  <si>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</si>
  <si>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</si>
  <si>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</si>
  <si>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</si>
  <si>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</si>
  <si>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</si>
  <si>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</si>
  <si>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</si>
  <si>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</si>
  <si>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</si>
  <si>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</si>
  <si>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</si>
  <si>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</si>
  <si>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</si>
  <si>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</si>
  <si>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</si>
  <si>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</si>
  <si>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</si>
  <si>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</si>
  <si>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</si>
  <si>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</si>
  <si>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</si>
  <si>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</si>
  <si>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</si>
  <si>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</si>
  <si>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</si>
  <si>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</si>
  <si>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</si>
  <si>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</si>
  <si>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</si>
  <si>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</si>
  <si>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</si>
  <si>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</si>
  <si>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</si>
  <si>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</si>
  <si>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</si>
  <si>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</si>
  <si>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</si>
  <si>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</si>
  <si>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</si>
  <si>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</si>
  <si>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</si>
  <si>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</si>
  <si>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</si>
  <si>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</si>
  <si>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</si>
  <si>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</si>
  <si>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</si>
  <si>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</si>
  <si>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</si>
  <si>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</si>
  <si>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</si>
  <si>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</si>
  <si>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</si>
  <si>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</si>
  <si>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</si>
  <si>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</si>
  <si>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</si>
  <si>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</si>
  <si>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</si>
  <si>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</si>
  <si>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</si>
  <si>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</si>
  <si>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</si>
  <si>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</si>
  <si>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</si>
  <si>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</si>
  <si>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</si>
  <si>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</si>
  <si>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</si>
  <si>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</si>
  <si>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</si>
  <si>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</si>
  <si>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</si>
  <si>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</si>
  <si>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</si>
  <si>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</si>
  <si>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</si>
  <si>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</si>
  <si>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</si>
  <si>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</si>
  <si>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</si>
  <si>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</si>
  <si>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</si>
  <si>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</si>
  <si>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</si>
  <si>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</si>
  <si>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</si>
  <si>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</si>
  <si>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</si>
  <si>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</si>
  <si>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</si>
  <si>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</si>
  <si>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</si>
  <si>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</si>
  <si>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</si>
  <si>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</si>
  <si>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</si>
  <si>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</si>
  <si>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</si>
  <si>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</si>
  <si>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</si>
  <si>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</si>
  <si>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</si>
  <si>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</si>
  <si>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</si>
  <si>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</si>
  <si>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</si>
  <si>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</si>
  <si>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</si>
  <si>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</si>
  <si>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</si>
  <si>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</si>
  <si>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</si>
  <si>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</si>
  <si>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</si>
  <si>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</si>
  <si>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</si>
  <si>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</si>
  <si>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</si>
  <si>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</si>
  <si>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</si>
  <si>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</si>
  <si>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</si>
  <si>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</si>
  <si>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</si>
  <si>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</si>
  <si>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</si>
  <si>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</si>
  <si>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</si>
  <si>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</si>
  <si>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</si>
  <si>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</si>
  <si>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</si>
  <si>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</si>
  <si>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</si>
  <si>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</si>
  <si>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</si>
  <si>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</si>
  <si>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</si>
  <si>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</si>
  <si>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</si>
  <si>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</si>
  <si>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</si>
  <si>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</si>
  <si>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</si>
  <si>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</si>
  <si>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</si>
  <si>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</si>
  <si>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</si>
  <si>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</si>
  <si>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</si>
  <si>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</si>
  <si>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</si>
  <si>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</si>
  <si>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</si>
  <si>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</si>
  <si>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</si>
  <si>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</si>
  <si>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</si>
  <si>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</si>
  <si>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</si>
  <si>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</si>
  <si>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</si>
  <si>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</si>
  <si>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</si>
  <si>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</si>
  <si>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</si>
  <si>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</si>
  <si>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</si>
  <si>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</si>
  <si>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</si>
  <si>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</si>
  <si>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</si>
  <si>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</si>
  <si>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</si>
  <si>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</si>
  <si>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</si>
  <si>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</si>
  <si>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</si>
  <si>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</si>
  <si>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</si>
  <si>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</si>
  <si>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</si>
  <si>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</si>
  <si>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</si>
  <si>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</si>
  <si>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</si>
  <si>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</si>
  <si>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</si>
  <si>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</si>
  <si>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</si>
  <si>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</si>
  <si>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</si>
  <si>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</si>
  <si>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</si>
  <si>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</si>
  <si>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</si>
  <si>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</si>
  <si>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</si>
  <si>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</si>
  <si>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</si>
  <si>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</si>
  <si>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</si>
  <si>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</si>
  <si>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</si>
  <si>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</si>
  <si>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</si>
  <si>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</si>
  <si>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</si>
  <si>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</si>
  <si>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</si>
  <si>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</si>
  <si>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</si>
  <si>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</si>
  <si>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</si>
  <si>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</si>
  <si>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</si>
  <si>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</si>
  <si>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</si>
  <si>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</si>
  <si>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</si>
  <si>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</si>
  <si>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</si>
  <si>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</si>
  <si>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</si>
  <si>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</si>
  <si>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</si>
  <si>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</si>
  <si>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</si>
  <si>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</si>
  <si>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</si>
  <si>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</si>
  <si>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</si>
  <si>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</si>
  <si>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</si>
  <si>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</si>
  <si>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</si>
  <si>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</si>
  <si>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</si>
  <si>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</si>
  <si>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</si>
  <si>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</si>
  <si>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</si>
  <si>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</si>
  <si>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</si>
  <si>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</si>
  <si>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</si>
  <si>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</si>
  <si>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</si>
  <si>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</si>
  <si>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</si>
  <si>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</si>
  <si>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</si>
  <si>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</si>
  <si>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</si>
  <si>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</si>
  <si>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</si>
  <si>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</si>
  <si>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</si>
  <si>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</si>
  <si>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</si>
  <si>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</si>
  <si>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</si>
  <si>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</si>
  <si>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</si>
  <si>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</si>
  <si>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</si>
  <si>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</si>
  <si>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</si>
  <si>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</si>
  <si>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</si>
  <si>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</si>
  <si>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</si>
  <si>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</si>
  <si>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</si>
  <si>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</si>
  <si>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</si>
  <si>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</si>
  <si>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</si>
  <si>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</si>
  <si>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</si>
  <si>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</si>
  <si>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</si>
  <si>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</si>
  <si>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</si>
  <si>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</si>
  <si>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</si>
  <si>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</si>
  <si>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</si>
  <si>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</si>
  <si>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</si>
  <si>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</si>
  <si>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</si>
  <si>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</si>
  <si>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</si>
  <si>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</si>
  <si>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</si>
  <si>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</si>
  <si>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</si>
  <si>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</si>
  <si>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</si>
  <si>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</si>
  <si>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</si>
  <si>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</si>
  <si>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</si>
  <si>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</si>
  <si>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</si>
  <si>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</si>
  <si>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</si>
  <si>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</si>
  <si>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</si>
  <si>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</si>
  <si>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</si>
  <si>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</si>
  <si>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</si>
  <si>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</si>
  <si>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</si>
  <si>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</si>
  <si>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</si>
  <si>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</si>
  <si>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</si>
  <si>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</si>
  <si>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</si>
  <si>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</si>
  <si>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</si>
  <si>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</si>
  <si>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</si>
  <si>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</si>
  <si>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</si>
  <si>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</si>
  <si>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</si>
  <si>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</si>
  <si>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</si>
  <si>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</si>
  <si>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</si>
  <si>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</si>
  <si>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</si>
  <si>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</si>
  <si>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</si>
  <si>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</si>
  <si>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</si>
  <si>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</si>
  <si>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</si>
  <si>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</si>
  <si>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</si>
  <si>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</si>
  <si>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</si>
  <si>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</si>
  <si>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</si>
  <si>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</si>
  <si>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</si>
  <si>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</si>
  <si>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</si>
  <si>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</si>
  <si>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</si>
  <si>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</si>
  <si>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</si>
  <si>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</si>
  <si>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</si>
  <si>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</si>
  <si>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</si>
  <si>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</si>
  <si>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</si>
  <si>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</si>
  <si>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</si>
  <si>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</si>
  <si>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</si>
  <si>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</si>
  <si>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</si>
  <si>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</si>
  <si>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</si>
  <si>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</si>
  <si>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</si>
  <si>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</si>
  <si>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</si>
  <si>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</si>
  <si>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</si>
  <si>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</si>
  <si>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</si>
  <si>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</si>
  <si>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</si>
  <si>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</si>
  <si>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</si>
  <si>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</si>
  <si>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</si>
  <si>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</si>
  <si>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</si>
  <si>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</si>
  <si>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</si>
  <si>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</si>
  <si>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</si>
  <si>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</si>
  <si>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</si>
  <si>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</si>
  <si>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</si>
  <si>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</si>
  <si>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</si>
  <si>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</si>
  <si>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</si>
  <si>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</si>
  <si>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</si>
  <si>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</si>
  <si>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</si>
  <si>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</si>
  <si>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</si>
  <si>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</si>
  <si>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</si>
  <si>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</si>
  <si>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</si>
  <si>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</si>
  <si>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</si>
  <si>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</si>
  <si>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</si>
  <si>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</si>
  <si>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</si>
  <si>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</si>
  <si>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</si>
  <si>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</si>
  <si>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</si>
  <si>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</si>
  <si>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</si>
  <si>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</si>
  <si>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</si>
  <si>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</si>
  <si>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</si>
  <si>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</si>
  <si>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</si>
  <si>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</si>
  <si>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</si>
  <si>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</si>
  <si>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</si>
  <si>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</si>
  <si>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</si>
  <si>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</si>
  <si>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</si>
  <si>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</si>
  <si>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</si>
  <si>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</si>
  <si>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</si>
  <si>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</si>
  <si>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</si>
  <si>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</si>
  <si>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</si>
  <si>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</si>
  <si>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</si>
  <si>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</si>
  <si>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</si>
  <si>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</si>
  <si>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</si>
  <si>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</si>
  <si>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</si>
  <si>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</si>
  <si>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</si>
  <si>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</si>
  <si>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</si>
  <si>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</si>
  <si>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</si>
  <si>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</si>
  <si>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</si>
  <si>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</si>
  <si>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</si>
  <si>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</si>
  <si>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</si>
  <si>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</si>
  <si>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</si>
  <si>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</si>
  <si>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</si>
  <si>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</si>
  <si>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</si>
  <si>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</si>
  <si>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</si>
  <si>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</si>
  <si>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</si>
  <si>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</si>
  <si>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</si>
  <si>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</si>
  <si>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</si>
  <si>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</si>
  <si>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</si>
  <si>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</si>
  <si>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</si>
  <si>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</si>
  <si>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</si>
  <si>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</si>
  <si>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</si>
  <si>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</si>
  <si>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</si>
  <si>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</si>
  <si>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</si>
  <si>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</si>
  <si>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</si>
  <si>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</si>
  <si>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</si>
  <si>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</si>
  <si>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</si>
  <si>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</si>
  <si>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</si>
  <si>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</si>
  <si>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</si>
  <si>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</si>
  <si>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</si>
  <si>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</si>
  <si>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</si>
  <si>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</si>
  <si>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</si>
  <si>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</si>
  <si>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</si>
  <si>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</si>
  <si>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</si>
  <si>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</si>
  <si>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</si>
  <si>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</si>
  <si>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</si>
  <si>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</si>
  <si>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</si>
  <si>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</si>
  <si>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</si>
  <si>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</si>
  <si>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</si>
  <si>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</si>
  <si>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</si>
  <si>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</si>
  <si>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</si>
  <si>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</si>
  <si>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</si>
  <si>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</si>
  <si>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</si>
  <si>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</si>
  <si>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</si>
  <si>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</si>
  <si>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</si>
  <si>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</si>
  <si>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</si>
  <si>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</si>
  <si>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</si>
  <si>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</si>
  <si>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</si>
  <si>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</si>
  <si>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</si>
  <si>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</si>
  <si>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</si>
  <si>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</si>
  <si>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</si>
  <si>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</si>
  <si>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</si>
  <si>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</si>
  <si>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</si>
  <si>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</si>
  <si>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</si>
  <si>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</si>
  <si>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</si>
  <si>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</si>
  <si>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</si>
  <si>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</si>
  <si>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</si>
  <si>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</si>
  <si>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</si>
  <si>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</si>
  <si>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</si>
  <si>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</si>
  <si>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</si>
  <si>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</si>
  <si>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</si>
  <si>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</si>
  <si>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</si>
  <si>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</si>
  <si>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</si>
  <si>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</si>
  <si>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</si>
  <si>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</si>
  <si>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</si>
  <si>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</si>
  <si>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</si>
  <si>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</si>
  <si>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</si>
  <si>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</si>
  <si>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</si>
  <si>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</si>
  <si>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</si>
  <si>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</si>
  <si>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</si>
  <si>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</si>
  <si>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</si>
  <si>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</si>
  <si>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</si>
  <si>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</si>
  <si>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</si>
  <si>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</si>
  <si>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</si>
  <si>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</si>
  <si>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</si>
  <si>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</si>
  <si>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</si>
  <si>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</si>
  <si>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</si>
  <si>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</si>
  <si>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</si>
  <si>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</si>
  <si>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</si>
  <si>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</si>
  <si>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</si>
  <si>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</si>
  <si>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</si>
  <si>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</si>
  <si>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</si>
  <si>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</si>
  <si>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</si>
  <si>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</si>
  <si>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</si>
  <si>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</si>
  <si>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</si>
  <si>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</si>
  <si>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</si>
  <si>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</si>
  <si>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</si>
  <si>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</si>
  <si>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</si>
  <si>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</si>
  <si>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</si>
  <si>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</si>
  <si>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</si>
  <si>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</si>
  <si>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</si>
  <si>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</si>
  <si>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</si>
  <si>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</si>
  <si>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</si>
  <si>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</si>
  <si>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</si>
  <si>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</si>
  <si>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</si>
  <si>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</si>
  <si>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</si>
  <si>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</si>
  <si>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</si>
  <si>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</si>
  <si>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</si>
  <si>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</si>
  <si>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</si>
  <si>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</si>
  <si>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</si>
  <si>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</si>
  <si>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</si>
  <si>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</si>
  <si>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</si>
  <si>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</si>
  <si>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</si>
  <si>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</si>
  <si>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</si>
  <si>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</si>
  <si>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</si>
  <si>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</si>
  <si>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</si>
  <si>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</si>
  <si>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</si>
  <si>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</si>
  <si>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</si>
  <si>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</si>
  <si>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</si>
  <si>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</si>
  <si>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</si>
  <si>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</si>
  <si>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</si>
  <si>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</si>
  <si>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</si>
  <si>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</si>
  <si>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</si>
  <si>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</si>
  <si>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</si>
  <si>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</si>
  <si>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</si>
  <si>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</si>
  <si>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</si>
  <si>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</si>
  <si>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</si>
  <si>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</si>
  <si>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</si>
  <si>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</si>
  <si>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</si>
  <si>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</si>
  <si>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</si>
  <si>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</si>
  <si>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</si>
  <si>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</si>
  <si>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</si>
  <si>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</si>
  <si>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</si>
  <si>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</si>
  <si>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</si>
  <si>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</si>
  <si>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</si>
  <si>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</si>
  <si>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</si>
  <si>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</si>
  <si>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</si>
  <si>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</si>
  <si>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</si>
  <si>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</si>
  <si>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</si>
  <si>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</si>
  <si>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</si>
  <si>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</si>
  <si>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</si>
  <si>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</si>
  <si>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</si>
  <si>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</si>
  <si>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</si>
  <si>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</si>
  <si>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</si>
  <si>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</si>
  <si>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</si>
  <si>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</si>
  <si>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</si>
  <si>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</si>
  <si>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</si>
  <si>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</si>
  <si>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</si>
  <si>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</si>
  <si>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</si>
  <si>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</si>
  <si>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</si>
  <si>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</si>
  <si>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</si>
  <si>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</si>
  <si>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</si>
  <si>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</si>
  <si>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</si>
  <si>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</si>
  <si>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</si>
  <si>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</si>
  <si>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</si>
  <si>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ჰიდროსაიზოლაციო მასალა "პენებარი"</t>
  </si>
  <si>
    <t>სასიგნალო ლენტის (შიდა მხრიდან უჟანგავი ზოლით) შეძენა და მოწყობა თხრილში</t>
  </si>
  <si>
    <t>თუჯის d=200 PN16 ურდული</t>
  </si>
  <si>
    <t>პოლიეთილენის ადაპტორი d=50 მმ</t>
  </si>
  <si>
    <t>ადაპტორის მილტუჩი d=50მმ</t>
  </si>
  <si>
    <t>ზედნადები ხარჯები</t>
  </si>
  <si>
    <t>დ.ღ.გ.</t>
  </si>
  <si>
    <t>gwp</t>
  </si>
  <si>
    <t>ქალაქ მცხეთაში, მირიან მეფის ქუჩაზე წყალსადენის გარე ქსელის რეაბილიტაცია</t>
  </si>
  <si>
    <t>ასფალტის საფარის კონტურების ჩახერხვა. მოხსნა მექანიზმით დატვირთვა და გატანა 24 კმ-ზე</t>
  </si>
  <si>
    <t>(ფრაქცია 0-80; 0-120 მმ) ფრაქციის ქვიშა-ხრეშოვანი ნარევით თხრილის შევსება და დატკეპნა</t>
  </si>
  <si>
    <t>პოლიეთილენის მილი PE 100 SDR 11 PN11 d=500 მმ</t>
  </si>
  <si>
    <t>წყალსადენის პოლიეთილენის მილის PE 100 SDR 11 PN16 d=200 მმ, ჰიდრავლიკური გამოცდა გარეცხვა</t>
  </si>
  <si>
    <t>წყალსადენის პოლიეთილენის მილის PE 100 SDR 11 PN16 d=90 მმ ჰიდრავლიკური გამოცდა და გარეცხვა</t>
  </si>
  <si>
    <t>წყალსადენის პოლიეთილენის მილის PE 100 SDR 11 PN16 d=50 მმ ჰიდრავლიკური გამოცდა და გარეცხვა</t>
  </si>
  <si>
    <t>წყალსადენის პოლიეთილენის მილის PE 100 SDR 11 PN16 დ=25 მმ ჰიდრავლიკური გამოცდა და გარეცხვა</t>
  </si>
  <si>
    <t>ადაპტორი d=200 მმ</t>
  </si>
  <si>
    <t>27-2</t>
  </si>
  <si>
    <t>28-2</t>
  </si>
  <si>
    <t>29</t>
  </si>
  <si>
    <t>მილყელი d=50 მმ</t>
  </si>
  <si>
    <t>30</t>
  </si>
  <si>
    <t>31</t>
  </si>
  <si>
    <t>35</t>
  </si>
  <si>
    <t>პოლიეთილენის სამკაპის მოწყობა d=200/90 მმ</t>
  </si>
  <si>
    <t>ფოლადის ჩასაკეთებელი d=200 მმ</t>
  </si>
  <si>
    <t>ჩობალის შეძენა და მოწყობა d=114 მმ (5 ცალი)</t>
  </si>
  <si>
    <t>48</t>
  </si>
  <si>
    <t>ჩობალის შეძენა და მოწყობა d=50მმ (36 ცალი)</t>
  </si>
  <si>
    <t>49</t>
  </si>
  <si>
    <t>50</t>
  </si>
  <si>
    <t>წყლის ფილტრი d=20 მმ</t>
  </si>
  <si>
    <t>დამაკავშირებელი (сгон) d=20 მმ</t>
  </si>
  <si>
    <t>61</t>
  </si>
  <si>
    <t>62</t>
  </si>
  <si>
    <t>გადაჭ. რაოდ.</t>
  </si>
  <si>
    <t>63</t>
  </si>
  <si>
    <t>პოლიეთილენის მილის პირიპირა შედუღებით გადაბმის ადგილების შემოწმება d=200 მმ</t>
  </si>
  <si>
    <t>64</t>
  </si>
  <si>
    <t>66</t>
  </si>
  <si>
    <t>სახანძრო მიწისქვედა ჰიდრანტი შემადგენლობით:</t>
  </si>
  <si>
    <t>ფოლადის მილი d=89/4 მმ</t>
  </si>
  <si>
    <t>68-3</t>
  </si>
  <si>
    <t>ფოლადის მილტუჩი d=80 მმ</t>
  </si>
  <si>
    <t>68-4</t>
  </si>
  <si>
    <t>ურდული d=80 მმ</t>
  </si>
  <si>
    <t>68-5</t>
  </si>
  <si>
    <t>ურდულის გარსაცმი</t>
  </si>
  <si>
    <t>68-6</t>
  </si>
  <si>
    <t>ურდულის ღერძი</t>
  </si>
  <si>
    <t>68-7</t>
  </si>
  <si>
    <t>68-8</t>
  </si>
  <si>
    <t>68-9</t>
  </si>
  <si>
    <t>68-10</t>
  </si>
  <si>
    <t>სახანძრო ჰიდრანტის ხუფი</t>
  </si>
  <si>
    <t>მუხლი 90° ქვესადგამით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</si>
  <si>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24 კმ-ზე</t>
  </si>
  <si>
    <t>III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24 კმ-ზე</t>
  </si>
  <si>
    <t>თხრილის ქვიშით (0.5-5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</si>
  <si>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</si>
  <si>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ქვიშა-ხრეშოვანი (ფრაქცია 0-56 მმ) ნარევის ბალიშის მოწყობა 10 სმ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</si>
  <si>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</si>
  <si>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</si>
  <si>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წყალსადენის პოლიეთილენის მილის PE 100 SDR 11 PN16 d=500 მმ (გარსაცმი) მონტაჟი</t>
  </si>
  <si>
    <t>პოლიეთილენის მილის PE100 SDR11 PN16 d=200 მმ შეძენა, გაყვანა დახურული მეთოდით "კროტით"</t>
  </si>
  <si>
    <t>პოლიეთილენის მილი PE100 SDR11 PN16 d=200 მმ</t>
  </si>
  <si>
    <t>წყალსადენის პოლიეთილენის მილის მონტაჟი- PE 100 SDR 11 PN 16 d=90 მმ</t>
  </si>
  <si>
    <t>პოლიეთილენის მილი d=90 მმ 16 ატმ</t>
  </si>
  <si>
    <t>წყალსადენის პოლიეთილენის მილის მონტაჟი- PE 100 SDR 11 PN 16 d=50 მმ</t>
  </si>
  <si>
    <t>პოლიეთილენის მილი d=50 მმ 16 ატმ</t>
  </si>
  <si>
    <t>წყალსადენის პოლიეთილენის მილის მონტაჟი PE 100 SDR 11 PN 16 d=25 მმ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</si>
  <si>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</si>
  <si>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რ/ბ ანაკრები წრიული ჭის D=1000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</si>
  <si>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მონოლითური რკ. ბეტონის ჭის 1000X650X700 მმ (შიდა ზომა) (18 ცალი) მოწყობა, გადახურვის რკ. ბეტონის ფილით, თუჯის ჩარჩო ხუჯით; ჰიდროიზოლაციით</t>
  </si>
  <si>
    <t>ლითონის ელემენტების შეღებვა ანტიკოროზიული ლაქით 2 ფენად</t>
  </si>
  <si>
    <t>თუჯის d=200 PN16 ურდულის მილტუით მოწყობა</t>
  </si>
  <si>
    <t>თუჯის d=50 PN16 ურდულის მოწყობა</t>
  </si>
  <si>
    <t>თუჯის d=50 PN16 ურდული</t>
  </si>
  <si>
    <t>ადაპტორი d=200 მმ მილტუჩით შეძენა და მოწყობა</t>
  </si>
  <si>
    <t>ადაპტორის მილტუჩა d=200 მმ</t>
  </si>
  <si>
    <t>ადაპტორი d=50 მმ მილტუჩით მოწყობა</t>
  </si>
  <si>
    <t>ფოლადის მილყელის მოწყობა d=50 მმ L=0.2 მ (1 ცალი)</t>
  </si>
  <si>
    <t>ფოლადის მილტუჩის მოწყობა d=200 მმ</t>
  </si>
  <si>
    <t>ფოლადის მილტუჩი d=200 მმ</t>
  </si>
  <si>
    <t>ფოლადის მილტუჩის მოწყობა d=50 მმ</t>
  </si>
  <si>
    <t>ფოლადის მილტუჩი d=50 მმ</t>
  </si>
  <si>
    <t>პოლიეთილენის შედუღების ქუროს , მოწყობა d=200 მმ PN16</t>
  </si>
  <si>
    <t>პოლიეთილენის შედუღების ქუროს , მოწყობა d=50 მმ PN16</t>
  </si>
  <si>
    <t>პოლიეთილენის შედუღების ქურო d=50 მმ PN16</t>
  </si>
  <si>
    <t>პოლიეთილენის შედუღების ქუროს , მოწყობა d=25 მმ PN16</t>
  </si>
  <si>
    <t>პოლიეთილენის შედუღების ქურო d=25 მმ PN16</t>
  </si>
  <si>
    <t>პოლიეთილენის სამკაპი d=200/90 მმ</t>
  </si>
  <si>
    <t>პოლიეთილენის სამკაპის მოწყობა d=200/50 მმ</t>
  </si>
  <si>
    <t>პოლიეთილენის სამკაპი d=200/50 მმ</t>
  </si>
  <si>
    <t>პოლიეთილენის სამკაპის მოწყობა d=50/25 მმ</t>
  </si>
  <si>
    <t>პოლიეთილენის სამკაპი d=50/25 მმ</t>
  </si>
  <si>
    <t>პოლიეთილენის მუხლის მოწყობა d=50მმ 900 PN16</t>
  </si>
  <si>
    <t>პოლიეთილენის მუხლი d=50მმ 900 PN16</t>
  </si>
  <si>
    <t>პოლიეთილენის მუხლის მოწყობა d=50მმ 450 PN16</t>
  </si>
  <si>
    <t>პოლიეთილენის მუხლი d=50მმ 450 PN16</t>
  </si>
  <si>
    <t>პოლიეთილენის მუხლის მოწყობა d=200მმ 900 PN16</t>
  </si>
  <si>
    <t>პოლიეთილენის მუხლი d=200მმ 900 PN16</t>
  </si>
  <si>
    <t>პოლიეთილენის ელ. მუხლის მოწყობა d=200მმ 450 PN16</t>
  </si>
  <si>
    <t>პოლიეთილენის ელ. მუხლი d=200მმ 450 PN16</t>
  </si>
  <si>
    <t>პოლიეთილენის დამხშობის მოწყობა d=50მმ PN16</t>
  </si>
  <si>
    <t>პოლიეთილენის დამხშობი d=50 მმ PN16</t>
  </si>
  <si>
    <t>პოლიეთილენის მუხლის მოწყობა d=25 მმ 900</t>
  </si>
  <si>
    <t>პოლიეთილენის მუხლი d=25 მმ 900</t>
  </si>
  <si>
    <t>ბეტონის საყრდენი ბალიშის მოწყობა, ბეტონის მარკა B-25 (0.1*0.1*0.3) მ (1 ცალი)</t>
  </si>
  <si>
    <t>ჩასაკეთებელი დეტალის d=200 მმ მოწყობა (1 ცალი)</t>
  </si>
  <si>
    <t>ჩობალის შეძენა და მოწყობა d=273 მმ (2 ცალი)</t>
  </si>
  <si>
    <t>პოლიეთილენის გადამყვანის შეძენა, მოწყობა d=50/25 მმ</t>
  </si>
  <si>
    <t>პოლიეთილენის გადამყვანი d=50/25 მმ</t>
  </si>
  <si>
    <t>პოლ/ ფოლადზე გადამყვანის d=25/20 მმ გ/ხ შეძენა მოწყობა</t>
  </si>
  <si>
    <t>პოლ/ ფოლადზე გადამყვანი d=25/20 მმ გ/ხ</t>
  </si>
  <si>
    <t>სფერული ვენტილის d=20 მმ მონტაჟი</t>
  </si>
  <si>
    <t>სფერული ვენტილი d=20 მმ</t>
  </si>
  <si>
    <t>წყლის ფილტრის d=20 მმ მოწყობა</t>
  </si>
  <si>
    <t>წყალმზომისა (კამსტუპი) და მოძრავი ქანჩის d=20 მმ მოწყობა</t>
  </si>
  <si>
    <t>წყალმზომი (კამსტუპი) d=20 მმ</t>
  </si>
  <si>
    <t>მოძრავი ქანჩი (შტუცერი) d=20 მმ</t>
  </si>
  <si>
    <t>დამაკავშირებელის (сгон) მოწყობა d=20 მმ (18 ცალი)</t>
  </si>
  <si>
    <t>საპროექტო პოლიეთილენის d=200 მმ მილის გადაერთება არსებულ ფოლადის d=200 მმ ქსელზე</t>
  </si>
  <si>
    <t>საპროექტო პოლიეთილენის d=50 მმ მილის შეჭრა საპროექტო პოლიეთილენის d=200 მმ ქსელზე</t>
  </si>
  <si>
    <t>საპროექტო პოლიეთილენის d=90 მმ მილის შეჭრა საპროექტო პოლიეთილენის d=200 მმ ქსელზე</t>
  </si>
  <si>
    <t>არსებული რ/ბ ანაკრები წრიული ჭის D=1500 მმ Hსრ=1700 მმ (1 კომპ) დემონტაჟი (თუჯის ხუფის დასაწყობება)</t>
  </si>
  <si>
    <t>დემონტირებული რ/ბ ანაკრები წრიული ჭის ნატეხების ავტოთვითმცლელზე დატვირთვა და გადმოტვირთვა</t>
  </si>
  <si>
    <t>არსებული თუჯის d=200 ურდულის დემონტაჟი</t>
  </si>
  <si>
    <t>დემონტირებული ჭის ხუფის და ურდულის დატვირთვა ავტოთვითმცლელზე გატანა და გადმოტვირთვა (დასაწყობება)</t>
  </si>
  <si>
    <t>არსებული ფოლადის d=200 მმ მილის ჩაჭრა</t>
  </si>
  <si>
    <t>გაზინთული (გაპოხილი) თოკი ჩობალებისათვის (29.0 მ)</t>
  </si>
  <si>
    <t>საპროექტო პოლიეთილენის მილის PE 100 SDR 17 PN 10 d=110 მმ შეძენა, მონტაჟი ზედმეტი და გამოყენებული წყლის (რეცხვა) გადამღვრელისათვის</t>
  </si>
  <si>
    <t>წყალსადენის პოლიეთილენის მილი PE100 SDR 17 PN 10 d=110 მმ</t>
  </si>
  <si>
    <t>ტრანშეის მოწყობის დროს არსებული კაბელების დამაგრება</t>
  </si>
  <si>
    <t>სახანძრო მიწისქვედა ჰიდრანტების (კომპლექტი) მოწყობა d=80 მმ</t>
  </si>
  <si>
    <t>მიწისქვედა სახანძრო ჰიდრანტი</t>
  </si>
  <si>
    <t>ურდულის ხუფი</t>
  </si>
  <si>
    <t>ბეტონის საყრდენი ბალიშის მოწყობა, ბეტონის მარკა B-25 (0.4*0.4*0.1) მ (3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</si>
</sst>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2" fontId="5" fillId="0" borderId="14" xfId="1" applyNumberFormat="1" applyFont="1" applyFill="1" applyBorder="1" applyAlignment="1" applyProtection="1">
      <alignment horizontal="center" vertical="center"/>
      <protection locked="0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6" fontId="11" fillId="2" borderId="17" xfId="0" applyNumberFormat="1" applyFont="1" applyFill="1" applyBorder="1" applyAlignment="1" applyProtection="1">
      <alignment horizontal="center" vertical="center"/>
    </xf>
    <xf numFmtId="0" fontId="5" fillId="7" borderId="17" xfId="0" applyNumberFormat="1" applyFont="1" applyFill="1" applyBorder="1" applyAlignment="1">
      <alignment horizontal="left" vertical="center"/>
    </xf>
    <xf numFmtId="43" fontId="5" fillId="2" borderId="14" xfId="7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9" t="s">
        <v>0</v>
      </c>
      <c r="B5" s="291" t="s">
        <v>1</v>
      </c>
      <c r="C5" s="287" t="s">
        <v>2</v>
      </c>
      <c r="D5" s="287" t="s">
        <v>3</v>
      </c>
      <c r="E5" s="287" t="s">
        <v>4</v>
      </c>
      <c r="F5" s="287" t="s">
        <v>5</v>
      </c>
      <c r="G5" s="286" t="s">
        <v>6</v>
      </c>
      <c r="H5" s="286"/>
      <c r="I5" s="286" t="s">
        <v>7</v>
      </c>
      <c r="J5" s="286"/>
      <c r="K5" s="287" t="s">
        <v>8</v>
      </c>
      <c r="L5" s="287"/>
      <c r="M5" s="244" t="s">
        <v>9</v>
      </c>
    </row>
    <row r="6" spans="1:26" ht="16.5" thickBot="1" x14ac:dyDescent="0.4">
      <c r="A6" s="290"/>
      <c r="B6" s="292"/>
      <c r="C6" s="293"/>
      <c r="D6" s="293"/>
      <c r="E6" s="293"/>
      <c r="F6" s="29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36"/>
  <sheetViews>
    <sheetView showGridLines="0" tabSelected="1" zoomScale="80" zoomScaleNormal="80" workbookViewId="0">
      <pane xSplit="2" ySplit="6" topLeftCell="C123" activePane="bottomRight" state="frozen"/>
      <selection pane="topRight" activeCell="C1" sqref="C1"/>
      <selection pane="bottomLeft" activeCell="A7" sqref="A7"/>
      <selection pane="bottomRight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815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71"/>
      <c r="C3" s="29"/>
      <c r="D3" s="29"/>
      <c r="E3" s="29"/>
      <c r="F3" s="29"/>
      <c r="G3" s="268"/>
    </row>
    <row r="4" spans="1:10" ht="18" customHeight="1" thickBot="1" x14ac:dyDescent="0.4">
      <c r="A4" s="289"/>
      <c r="B4" s="287" t="s">
        <v>2</v>
      </c>
      <c r="C4" s="287" t="s">
        <v>3</v>
      </c>
      <c r="D4" s="287" t="s">
        <v>767</v>
      </c>
      <c r="E4" s="294" t="s">
        <v>10</v>
      </c>
      <c r="F4" s="291" t="s">
        <v>768</v>
      </c>
      <c r="G4" s="269"/>
    </row>
    <row r="5" spans="1:10" ht="16.5" thickBot="1" x14ac:dyDescent="0.4">
      <c r="A5" s="290"/>
      <c r="B5" s="293"/>
      <c r="C5" s="293"/>
      <c r="D5" s="293"/>
      <c r="E5" s="295"/>
      <c r="F5" s="292"/>
      <c r="G5" s="270"/>
      <c r="H5" s="266"/>
      <c r="I5" s="266"/>
      <c r="J5" s="266"/>
    </row>
    <row r="6" spans="1:10" ht="16.5" thickBot="1" x14ac:dyDescent="0.4">
      <c r="A6" s="32"/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" customHeight="1" x14ac:dyDescent="0.35">
      <c r="A7" s="36"/>
      <c r="B7" s="253" t="s">
        <v>816</v>
      </c>
      <c r="C7" s="39" t="s">
        <v>23</v>
      </c>
      <c r="D7" s="47">
        <v>35</v>
      </c>
      <c r="E7" s="193"/>
      <c r="F7" s="192">
        <f>D7*E7</f>
        <v>0</v>
      </c>
      <c r="G7" s="255" t="s">
        <v>805</v>
      </c>
    </row>
    <row r="8" spans="1:10" s="67" customFormat="1" ht="15.65" customHeight="1" x14ac:dyDescent="0.35">
      <c r="A8" s="82"/>
      <c r="B8" s="252" t="s">
        <v>863</v>
      </c>
      <c r="C8" s="84" t="s">
        <v>773</v>
      </c>
      <c r="D8" s="47">
        <v>98.2</v>
      </c>
      <c r="E8" s="285"/>
      <c r="F8" s="285">
        <f t="shared" ref="F8:F71" si="0">D8*E8</f>
        <v>0</v>
      </c>
      <c r="G8" s="255" t="s">
        <v>805</v>
      </c>
    </row>
    <row r="9" spans="1:10" s="67" customFormat="1" ht="15.65" customHeight="1" x14ac:dyDescent="0.35">
      <c r="A9" s="82"/>
      <c r="B9" s="252" t="s">
        <v>864</v>
      </c>
      <c r="C9" s="84" t="s">
        <v>773</v>
      </c>
      <c r="D9" s="47">
        <v>294.7</v>
      </c>
      <c r="E9" s="285"/>
      <c r="F9" s="285">
        <f t="shared" si="0"/>
        <v>0</v>
      </c>
      <c r="G9" s="255" t="s">
        <v>805</v>
      </c>
    </row>
    <row r="10" spans="1:10" s="67" customFormat="1" ht="15.65" customHeight="1" x14ac:dyDescent="0.35">
      <c r="A10" s="82"/>
      <c r="B10" s="256" t="s">
        <v>865</v>
      </c>
      <c r="C10" s="84" t="s">
        <v>773</v>
      </c>
      <c r="D10" s="88">
        <v>155.69999999999999</v>
      </c>
      <c r="E10" s="285"/>
      <c r="F10" s="285">
        <f t="shared" si="0"/>
        <v>0</v>
      </c>
      <c r="G10" s="255" t="s">
        <v>805</v>
      </c>
    </row>
    <row r="11" spans="1:10" ht="15.65" customHeight="1" x14ac:dyDescent="0.35">
      <c r="A11" s="82"/>
      <c r="B11" s="256" t="s">
        <v>817</v>
      </c>
      <c r="C11" s="84" t="s">
        <v>773</v>
      </c>
      <c r="D11" s="88">
        <v>166.5</v>
      </c>
      <c r="E11" s="285"/>
      <c r="F11" s="285">
        <f t="shared" si="0"/>
        <v>0</v>
      </c>
      <c r="G11" s="255" t="s">
        <v>805</v>
      </c>
    </row>
    <row r="12" spans="1:10" ht="15.65" customHeight="1" x14ac:dyDescent="0.35">
      <c r="A12" s="82"/>
      <c r="B12" s="256" t="s">
        <v>866</v>
      </c>
      <c r="C12" s="84" t="s">
        <v>773</v>
      </c>
      <c r="D12" s="88">
        <v>59.7</v>
      </c>
      <c r="E12" s="285"/>
      <c r="F12" s="285">
        <f t="shared" si="0"/>
        <v>0</v>
      </c>
      <c r="G12" s="255" t="s">
        <v>805</v>
      </c>
    </row>
    <row r="13" spans="1:10" ht="15.65" customHeight="1" x14ac:dyDescent="0.35">
      <c r="A13" s="82"/>
      <c r="B13" s="8" t="s">
        <v>867</v>
      </c>
      <c r="C13" s="84" t="s">
        <v>773</v>
      </c>
      <c r="D13" s="277">
        <v>1.7</v>
      </c>
      <c r="E13" s="285"/>
      <c r="F13" s="285">
        <f t="shared" si="0"/>
        <v>0</v>
      </c>
      <c r="G13" s="255" t="s">
        <v>805</v>
      </c>
    </row>
    <row r="14" spans="1:10" ht="15.65" customHeight="1" x14ac:dyDescent="0.35">
      <c r="A14" s="82"/>
      <c r="B14" s="8" t="s">
        <v>868</v>
      </c>
      <c r="C14" s="84" t="s">
        <v>777</v>
      </c>
      <c r="D14" s="283">
        <v>350</v>
      </c>
      <c r="E14" s="285"/>
      <c r="F14" s="285">
        <f t="shared" si="0"/>
        <v>0</v>
      </c>
      <c r="G14" s="255" t="s">
        <v>805</v>
      </c>
    </row>
    <row r="15" spans="1:10" s="67" customFormat="1" ht="15" customHeight="1" x14ac:dyDescent="0.35">
      <c r="A15" s="82"/>
      <c r="B15" s="8" t="s">
        <v>90</v>
      </c>
      <c r="C15" s="84" t="s">
        <v>19</v>
      </c>
      <c r="D15" s="46">
        <v>0.21</v>
      </c>
      <c r="E15" s="285"/>
      <c r="F15" s="285">
        <f t="shared" si="0"/>
        <v>0</v>
      </c>
      <c r="G15" s="255" t="s">
        <v>804</v>
      </c>
    </row>
    <row r="16" spans="1:10" s="67" customFormat="1" ht="15.65" customHeight="1" x14ac:dyDescent="0.35">
      <c r="A16" s="82"/>
      <c r="B16" s="8" t="s">
        <v>869</v>
      </c>
      <c r="C16" s="84" t="s">
        <v>777</v>
      </c>
      <c r="D16" s="109">
        <v>350</v>
      </c>
      <c r="E16" s="285"/>
      <c r="F16" s="285">
        <f t="shared" si="0"/>
        <v>0</v>
      </c>
      <c r="G16" s="255" t="s">
        <v>805</v>
      </c>
    </row>
    <row r="17" spans="1:218" ht="15" customHeight="1" x14ac:dyDescent="0.35">
      <c r="A17" s="82"/>
      <c r="B17" s="8" t="s">
        <v>90</v>
      </c>
      <c r="C17" s="84" t="s">
        <v>19</v>
      </c>
      <c r="D17" s="46">
        <v>0.21</v>
      </c>
      <c r="E17" s="285"/>
      <c r="F17" s="285">
        <f t="shared" si="0"/>
        <v>0</v>
      </c>
      <c r="G17" s="255" t="s">
        <v>804</v>
      </c>
    </row>
    <row r="18" spans="1:218" ht="15" customHeight="1" x14ac:dyDescent="0.35">
      <c r="A18" s="49"/>
      <c r="B18" s="258" t="s">
        <v>870</v>
      </c>
      <c r="C18" s="51" t="s">
        <v>27</v>
      </c>
      <c r="D18" s="56">
        <v>6</v>
      </c>
      <c r="E18" s="285"/>
      <c r="F18" s="285">
        <f t="shared" si="0"/>
        <v>0</v>
      </c>
      <c r="G18" s="255" t="s">
        <v>805</v>
      </c>
    </row>
    <row r="19" spans="1:218" s="67" customFormat="1" x14ac:dyDescent="0.35">
      <c r="A19" s="49"/>
      <c r="B19" s="258" t="s">
        <v>818</v>
      </c>
      <c r="C19" s="51" t="s">
        <v>27</v>
      </c>
      <c r="D19" s="56">
        <v>6.0600000000000005</v>
      </c>
      <c r="E19" s="285"/>
      <c r="F19" s="285">
        <f t="shared" si="0"/>
        <v>0</v>
      </c>
      <c r="G19" s="255" t="s">
        <v>814</v>
      </c>
    </row>
    <row r="20" spans="1:218" ht="15" customHeight="1" x14ac:dyDescent="0.35">
      <c r="A20" s="49"/>
      <c r="B20" s="258" t="s">
        <v>871</v>
      </c>
      <c r="C20" s="51" t="s">
        <v>27</v>
      </c>
      <c r="D20" s="56">
        <v>400</v>
      </c>
      <c r="E20" s="285"/>
      <c r="F20" s="285">
        <f t="shared" si="0"/>
        <v>0</v>
      </c>
      <c r="G20" s="255" t="s">
        <v>805</v>
      </c>
    </row>
    <row r="21" spans="1:218" x14ac:dyDescent="0.35">
      <c r="A21" s="49"/>
      <c r="B21" s="258" t="s">
        <v>872</v>
      </c>
      <c r="C21" s="51" t="s">
        <v>27</v>
      </c>
      <c r="D21" s="56">
        <v>408</v>
      </c>
      <c r="E21" s="285"/>
      <c r="F21" s="285">
        <f t="shared" si="0"/>
        <v>0</v>
      </c>
      <c r="G21" s="255" t="s">
        <v>814</v>
      </c>
    </row>
    <row r="22" spans="1:218" ht="15" customHeight="1" x14ac:dyDescent="0.35">
      <c r="A22" s="49"/>
      <c r="B22" s="258" t="s">
        <v>819</v>
      </c>
      <c r="C22" s="51" t="s">
        <v>27</v>
      </c>
      <c r="D22" s="56">
        <v>400</v>
      </c>
      <c r="E22" s="285"/>
      <c r="F22" s="285">
        <f t="shared" si="0"/>
        <v>0</v>
      </c>
      <c r="G22" s="255" t="s">
        <v>805</v>
      </c>
    </row>
    <row r="23" spans="1:218" ht="15" customHeight="1" x14ac:dyDescent="0.35">
      <c r="A23" s="49"/>
      <c r="B23" s="258" t="s">
        <v>873</v>
      </c>
      <c r="C23" s="51" t="s">
        <v>27</v>
      </c>
      <c r="D23" s="56">
        <v>11</v>
      </c>
      <c r="E23" s="285"/>
      <c r="F23" s="285">
        <f t="shared" si="0"/>
        <v>0</v>
      </c>
      <c r="G23" s="255" t="s">
        <v>805</v>
      </c>
    </row>
    <row r="24" spans="1:218" s="67" customFormat="1" x14ac:dyDescent="0.35">
      <c r="A24" s="49"/>
      <c r="B24" s="258" t="s">
        <v>874</v>
      </c>
      <c r="C24" s="51" t="s">
        <v>27</v>
      </c>
      <c r="D24" s="52">
        <v>11.11</v>
      </c>
      <c r="E24" s="285"/>
      <c r="F24" s="285">
        <f t="shared" si="0"/>
        <v>0</v>
      </c>
      <c r="G24" s="255" t="s">
        <v>814</v>
      </c>
    </row>
    <row r="25" spans="1:218" ht="15" customHeight="1" x14ac:dyDescent="0.35">
      <c r="A25" s="49"/>
      <c r="B25" s="258" t="s">
        <v>820</v>
      </c>
      <c r="C25" s="51" t="s">
        <v>27</v>
      </c>
      <c r="D25" s="56">
        <v>11</v>
      </c>
      <c r="E25" s="285"/>
      <c r="F25" s="285">
        <f t="shared" si="0"/>
        <v>0</v>
      </c>
      <c r="G25" s="255" t="s">
        <v>805</v>
      </c>
      <c r="H25" s="90"/>
    </row>
    <row r="26" spans="1:218" ht="15" customHeight="1" x14ac:dyDescent="0.35">
      <c r="A26" s="49"/>
      <c r="B26" s="258" t="s">
        <v>875</v>
      </c>
      <c r="C26" s="51" t="s">
        <v>27</v>
      </c>
      <c r="D26" s="52">
        <v>293</v>
      </c>
      <c r="E26" s="285"/>
      <c r="F26" s="285">
        <f t="shared" si="0"/>
        <v>0</v>
      </c>
      <c r="G26" s="255" t="s">
        <v>805</v>
      </c>
      <c r="H26" s="90"/>
    </row>
    <row r="27" spans="1:218" x14ac:dyDescent="0.45">
      <c r="A27" s="49"/>
      <c r="B27" s="258" t="s">
        <v>876</v>
      </c>
      <c r="C27" s="51" t="s">
        <v>27</v>
      </c>
      <c r="D27" s="52">
        <v>295.93</v>
      </c>
      <c r="E27" s="285"/>
      <c r="F27" s="285">
        <f t="shared" si="0"/>
        <v>0</v>
      </c>
      <c r="G27" s="255" t="s">
        <v>814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ht="15" customHeight="1" x14ac:dyDescent="0.45">
      <c r="A28" s="49"/>
      <c r="B28" s="258" t="s">
        <v>821</v>
      </c>
      <c r="C28" s="51" t="s">
        <v>27</v>
      </c>
      <c r="D28" s="52">
        <v>293</v>
      </c>
      <c r="E28" s="285"/>
      <c r="F28" s="285">
        <f t="shared" si="0"/>
        <v>0</v>
      </c>
      <c r="G28" s="255" t="s">
        <v>805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ht="15" customHeight="1" x14ac:dyDescent="0.45">
      <c r="A29" s="49"/>
      <c r="B29" s="258" t="s">
        <v>877</v>
      </c>
      <c r="C29" s="51" t="s">
        <v>27</v>
      </c>
      <c r="D29" s="56">
        <v>90</v>
      </c>
      <c r="E29" s="285"/>
      <c r="F29" s="285">
        <f t="shared" si="0"/>
        <v>0</v>
      </c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49"/>
      <c r="B30" s="258" t="s">
        <v>173</v>
      </c>
      <c r="C30" s="51" t="s">
        <v>27</v>
      </c>
      <c r="D30" s="52">
        <v>90.9</v>
      </c>
      <c r="E30" s="285"/>
      <c r="F30" s="285">
        <f t="shared" si="0"/>
        <v>0</v>
      </c>
      <c r="G30" s="255" t="s">
        <v>814</v>
      </c>
      <c r="H30" s="90"/>
    </row>
    <row r="31" spans="1:218" s="55" customFormat="1" ht="15" customHeight="1" x14ac:dyDescent="0.35">
      <c r="A31" s="49"/>
      <c r="B31" s="258" t="s">
        <v>822</v>
      </c>
      <c r="C31" s="51" t="s">
        <v>27</v>
      </c>
      <c r="D31" s="56">
        <v>90</v>
      </c>
      <c r="E31" s="285"/>
      <c r="F31" s="285">
        <f t="shared" si="0"/>
        <v>0</v>
      </c>
      <c r="G31" s="255" t="s">
        <v>805</v>
      </c>
    </row>
    <row r="32" spans="1:218" s="55" customFormat="1" ht="15" customHeight="1" x14ac:dyDescent="0.35">
      <c r="A32" s="68"/>
      <c r="B32" s="258" t="s">
        <v>878</v>
      </c>
      <c r="C32" s="70" t="s">
        <v>512</v>
      </c>
      <c r="D32" s="278">
        <v>1</v>
      </c>
      <c r="E32" s="285"/>
      <c r="F32" s="285">
        <f t="shared" si="0"/>
        <v>0</v>
      </c>
      <c r="G32" s="255" t="s">
        <v>805</v>
      </c>
    </row>
    <row r="33" spans="1:8" s="259" customFormat="1" x14ac:dyDescent="0.45">
      <c r="A33" s="68"/>
      <c r="B33" s="258" t="s">
        <v>806</v>
      </c>
      <c r="C33" s="51" t="s">
        <v>28</v>
      </c>
      <c r="D33" s="54">
        <v>1</v>
      </c>
      <c r="E33" s="285"/>
      <c r="F33" s="285">
        <f t="shared" si="0"/>
        <v>0</v>
      </c>
      <c r="G33" s="255" t="s">
        <v>814</v>
      </c>
      <c r="H33" s="90"/>
    </row>
    <row r="34" spans="1:8" s="257" customFormat="1" ht="15" customHeight="1" x14ac:dyDescent="0.45">
      <c r="A34" s="68"/>
      <c r="B34" s="258" t="s">
        <v>879</v>
      </c>
      <c r="C34" s="70" t="s">
        <v>512</v>
      </c>
      <c r="D34" s="278">
        <v>2</v>
      </c>
      <c r="E34" s="285"/>
      <c r="F34" s="285">
        <f t="shared" si="0"/>
        <v>0</v>
      </c>
      <c r="G34" s="255" t="s">
        <v>805</v>
      </c>
    </row>
    <row r="35" spans="1:8" s="257" customFormat="1" x14ac:dyDescent="0.45">
      <c r="A35" s="68"/>
      <c r="B35" s="258" t="s">
        <v>806</v>
      </c>
      <c r="C35" s="51" t="s">
        <v>28</v>
      </c>
      <c r="D35" s="54">
        <v>2</v>
      </c>
      <c r="E35" s="285"/>
      <c r="F35" s="285">
        <f t="shared" si="0"/>
        <v>0</v>
      </c>
      <c r="G35" s="255" t="s">
        <v>814</v>
      </c>
      <c r="H35" s="90"/>
    </row>
    <row r="36" spans="1:8" s="257" customFormat="1" ht="15.65" customHeight="1" x14ac:dyDescent="0.45">
      <c r="A36" s="49"/>
      <c r="B36" s="258" t="s">
        <v>880</v>
      </c>
      <c r="C36" s="51" t="s">
        <v>773</v>
      </c>
      <c r="D36" s="282">
        <v>10.260000000000002</v>
      </c>
      <c r="E36" s="285"/>
      <c r="F36" s="285">
        <f t="shared" si="0"/>
        <v>0</v>
      </c>
      <c r="G36" s="255" t="s">
        <v>805</v>
      </c>
    </row>
    <row r="37" spans="1:8" s="257" customFormat="1" ht="15" customHeight="1" x14ac:dyDescent="0.45">
      <c r="A37" s="49"/>
      <c r="B37" s="258" t="s">
        <v>806</v>
      </c>
      <c r="C37" s="51" t="s">
        <v>28</v>
      </c>
      <c r="D37" s="54">
        <v>18</v>
      </c>
      <c r="E37" s="285"/>
      <c r="F37" s="285">
        <f t="shared" si="0"/>
        <v>0</v>
      </c>
      <c r="G37" s="255" t="s">
        <v>805</v>
      </c>
      <c r="H37" s="90"/>
    </row>
    <row r="38" spans="1:8" s="257" customFormat="1" ht="15" customHeight="1" x14ac:dyDescent="0.45">
      <c r="A38" s="49"/>
      <c r="B38" s="254" t="s">
        <v>807</v>
      </c>
      <c r="C38" s="70" t="s">
        <v>27</v>
      </c>
      <c r="D38" s="54">
        <v>21</v>
      </c>
      <c r="E38" s="285"/>
      <c r="F38" s="285">
        <f t="shared" si="0"/>
        <v>0</v>
      </c>
      <c r="G38" s="255" t="s">
        <v>805</v>
      </c>
    </row>
    <row r="39" spans="1:8" s="257" customFormat="1" ht="15.65" customHeight="1" x14ac:dyDescent="0.45">
      <c r="A39" s="49" t="s">
        <v>561</v>
      </c>
      <c r="B39" s="8" t="s">
        <v>881</v>
      </c>
      <c r="C39" s="84" t="s">
        <v>777</v>
      </c>
      <c r="D39" s="277">
        <v>7.5</v>
      </c>
      <c r="E39" s="285"/>
      <c r="F39" s="285">
        <f t="shared" si="0"/>
        <v>0</v>
      </c>
      <c r="G39" s="255" t="s">
        <v>805</v>
      </c>
      <c r="H39" s="90"/>
    </row>
    <row r="40" spans="1:8" ht="15" customHeight="1" x14ac:dyDescent="0.35">
      <c r="A40" s="49" t="s">
        <v>456</v>
      </c>
      <c r="B40" s="8" t="s">
        <v>882</v>
      </c>
      <c r="C40" s="84" t="s">
        <v>28</v>
      </c>
      <c r="D40" s="277">
        <v>2</v>
      </c>
      <c r="E40" s="285"/>
      <c r="F40" s="285">
        <f t="shared" si="0"/>
        <v>0</v>
      </c>
      <c r="G40" s="255" t="s">
        <v>805</v>
      </c>
    </row>
    <row r="41" spans="1:8" x14ac:dyDescent="0.35">
      <c r="A41" s="82" t="s">
        <v>563</v>
      </c>
      <c r="B41" s="8" t="s">
        <v>809</v>
      </c>
      <c r="C41" s="84" t="s">
        <v>28</v>
      </c>
      <c r="D41" s="88">
        <v>2</v>
      </c>
      <c r="E41" s="285"/>
      <c r="F41" s="285">
        <f t="shared" si="0"/>
        <v>0</v>
      </c>
      <c r="G41" s="255" t="s">
        <v>814</v>
      </c>
      <c r="H41" s="90"/>
    </row>
    <row r="42" spans="1:8" ht="15" customHeight="1" x14ac:dyDescent="0.35">
      <c r="A42" s="82" t="s">
        <v>564</v>
      </c>
      <c r="B42" s="8" t="s">
        <v>883</v>
      </c>
      <c r="C42" s="84" t="s">
        <v>28</v>
      </c>
      <c r="D42" s="277">
        <v>3</v>
      </c>
      <c r="E42" s="285"/>
      <c r="F42" s="285">
        <f t="shared" si="0"/>
        <v>0</v>
      </c>
      <c r="G42" s="255" t="s">
        <v>805</v>
      </c>
    </row>
    <row r="43" spans="1:8" x14ac:dyDescent="0.35">
      <c r="A43" s="82" t="s">
        <v>565</v>
      </c>
      <c r="B43" s="8" t="s">
        <v>884</v>
      </c>
      <c r="C43" s="84" t="s">
        <v>28</v>
      </c>
      <c r="D43" s="88">
        <v>3</v>
      </c>
      <c r="E43" s="285"/>
      <c r="F43" s="285">
        <f t="shared" si="0"/>
        <v>0</v>
      </c>
      <c r="G43" s="255" t="s">
        <v>814</v>
      </c>
      <c r="H43" s="90"/>
    </row>
    <row r="44" spans="1:8" s="55" customFormat="1" ht="15" customHeight="1" x14ac:dyDescent="0.35">
      <c r="A44" s="49" t="s">
        <v>566</v>
      </c>
      <c r="B44" s="258" t="s">
        <v>885</v>
      </c>
      <c r="C44" s="51" t="s">
        <v>68</v>
      </c>
      <c r="D44" s="277">
        <v>1</v>
      </c>
      <c r="E44" s="285"/>
      <c r="F44" s="285">
        <f t="shared" si="0"/>
        <v>0</v>
      </c>
      <c r="G44" s="255" t="s">
        <v>805</v>
      </c>
    </row>
    <row r="45" spans="1:8" s="55" customFormat="1" x14ac:dyDescent="0.35">
      <c r="A45" s="49" t="s">
        <v>567</v>
      </c>
      <c r="B45" s="258" t="s">
        <v>823</v>
      </c>
      <c r="C45" s="51"/>
      <c r="D45" s="56">
        <v>1</v>
      </c>
      <c r="E45" s="285"/>
      <c r="F45" s="285">
        <f t="shared" si="0"/>
        <v>0</v>
      </c>
      <c r="G45" s="255" t="s">
        <v>814</v>
      </c>
      <c r="H45" s="90"/>
    </row>
    <row r="46" spans="1:8" ht="15" customHeight="1" x14ac:dyDescent="0.35">
      <c r="A46" s="49" t="s">
        <v>824</v>
      </c>
      <c r="B46" s="258" t="s">
        <v>886</v>
      </c>
      <c r="C46" s="51"/>
      <c r="D46" s="56">
        <v>1</v>
      </c>
      <c r="E46" s="285"/>
      <c r="F46" s="285">
        <f t="shared" si="0"/>
        <v>0</v>
      </c>
      <c r="G46" s="255" t="s">
        <v>804</v>
      </c>
    </row>
    <row r="47" spans="1:8" ht="15" customHeight="1" x14ac:dyDescent="0.35">
      <c r="A47" s="49" t="s">
        <v>306</v>
      </c>
      <c r="B47" s="258" t="s">
        <v>887</v>
      </c>
      <c r="C47" s="51" t="s">
        <v>68</v>
      </c>
      <c r="D47" s="277">
        <v>5</v>
      </c>
      <c r="E47" s="285"/>
      <c r="F47" s="285">
        <f t="shared" si="0"/>
        <v>0</v>
      </c>
      <c r="G47" s="255" t="s">
        <v>805</v>
      </c>
      <c r="H47" s="90"/>
    </row>
    <row r="48" spans="1:8" x14ac:dyDescent="0.35">
      <c r="A48" s="49" t="s">
        <v>568</v>
      </c>
      <c r="B48" s="258" t="s">
        <v>810</v>
      </c>
      <c r="C48" s="51" t="s">
        <v>68</v>
      </c>
      <c r="D48" s="56">
        <v>5</v>
      </c>
      <c r="E48" s="285"/>
      <c r="F48" s="285">
        <f t="shared" si="0"/>
        <v>0</v>
      </c>
      <c r="G48" s="255" t="s">
        <v>814</v>
      </c>
    </row>
    <row r="49" spans="1:8" ht="15" customHeight="1" x14ac:dyDescent="0.35">
      <c r="A49" s="49" t="s">
        <v>825</v>
      </c>
      <c r="B49" s="258" t="s">
        <v>811</v>
      </c>
      <c r="C49" s="84" t="s">
        <v>68</v>
      </c>
      <c r="D49" s="88">
        <v>5</v>
      </c>
      <c r="E49" s="285"/>
      <c r="F49" s="285">
        <f t="shared" si="0"/>
        <v>0</v>
      </c>
      <c r="G49" s="255" t="s">
        <v>804</v>
      </c>
      <c r="H49" s="90"/>
    </row>
    <row r="50" spans="1:8" ht="15" customHeight="1" x14ac:dyDescent="0.35">
      <c r="A50" s="49" t="s">
        <v>826</v>
      </c>
      <c r="B50" s="258" t="s">
        <v>888</v>
      </c>
      <c r="C50" s="51" t="s">
        <v>19</v>
      </c>
      <c r="D50" s="279">
        <v>9.2400000000000002E-4</v>
      </c>
      <c r="E50" s="285"/>
      <c r="F50" s="285">
        <f t="shared" si="0"/>
        <v>0</v>
      </c>
      <c r="G50" s="255" t="s">
        <v>805</v>
      </c>
    </row>
    <row r="51" spans="1:8" ht="15" customHeight="1" x14ac:dyDescent="0.35">
      <c r="A51" s="49" t="s">
        <v>569</v>
      </c>
      <c r="B51" s="258" t="s">
        <v>827</v>
      </c>
      <c r="C51" s="51" t="s">
        <v>28</v>
      </c>
      <c r="D51" s="56">
        <v>1</v>
      </c>
      <c r="E51" s="285"/>
      <c r="F51" s="285">
        <f t="shared" si="0"/>
        <v>0</v>
      </c>
      <c r="G51" s="255" t="s">
        <v>804</v>
      </c>
      <c r="H51" s="90"/>
    </row>
    <row r="52" spans="1:8" s="55" customFormat="1" ht="15" customHeight="1" x14ac:dyDescent="0.35">
      <c r="A52" s="49" t="s">
        <v>828</v>
      </c>
      <c r="B52" s="258" t="s">
        <v>889</v>
      </c>
      <c r="C52" s="51" t="s">
        <v>68</v>
      </c>
      <c r="D52" s="277">
        <v>2</v>
      </c>
      <c r="E52" s="285"/>
      <c r="F52" s="285">
        <f t="shared" si="0"/>
        <v>0</v>
      </c>
      <c r="G52" s="255" t="s">
        <v>805</v>
      </c>
    </row>
    <row r="53" spans="1:8" s="55" customFormat="1" ht="15" customHeight="1" x14ac:dyDescent="0.35">
      <c r="A53" s="49" t="s">
        <v>570</v>
      </c>
      <c r="B53" s="258" t="s">
        <v>890</v>
      </c>
      <c r="C53" s="51" t="s">
        <v>68</v>
      </c>
      <c r="D53" s="56">
        <v>2</v>
      </c>
      <c r="E53" s="285"/>
      <c r="F53" s="285">
        <f t="shared" si="0"/>
        <v>0</v>
      </c>
      <c r="G53" s="255" t="s">
        <v>804</v>
      </c>
      <c r="H53" s="90"/>
    </row>
    <row r="54" spans="1:8" ht="15" customHeight="1" x14ac:dyDescent="0.35">
      <c r="A54" s="49" t="s">
        <v>829</v>
      </c>
      <c r="B54" s="258" t="s">
        <v>891</v>
      </c>
      <c r="C54" s="51" t="s">
        <v>68</v>
      </c>
      <c r="D54" s="277">
        <v>1</v>
      </c>
      <c r="E54" s="285"/>
      <c r="F54" s="285">
        <f t="shared" si="0"/>
        <v>0</v>
      </c>
      <c r="G54" s="255" t="s">
        <v>805</v>
      </c>
    </row>
    <row r="55" spans="1:8" ht="15" customHeight="1" x14ac:dyDescent="0.35">
      <c r="A55" s="49" t="s">
        <v>571</v>
      </c>
      <c r="B55" s="258" t="s">
        <v>892</v>
      </c>
      <c r="C55" s="51" t="s">
        <v>68</v>
      </c>
      <c r="D55" s="56">
        <v>1</v>
      </c>
      <c r="E55" s="285"/>
      <c r="F55" s="285">
        <f t="shared" si="0"/>
        <v>0</v>
      </c>
      <c r="G55" s="255" t="s">
        <v>804</v>
      </c>
      <c r="H55" s="90"/>
    </row>
    <row r="56" spans="1:8" s="55" customFormat="1" ht="15" customHeight="1" x14ac:dyDescent="0.35">
      <c r="A56" s="82" t="s">
        <v>572</v>
      </c>
      <c r="B56" s="8" t="s">
        <v>893</v>
      </c>
      <c r="C56" s="84" t="s">
        <v>28</v>
      </c>
      <c r="D56" s="88">
        <v>2</v>
      </c>
      <c r="E56" s="285"/>
      <c r="F56" s="285">
        <f t="shared" si="0"/>
        <v>0</v>
      </c>
      <c r="G56" s="255" t="s">
        <v>805</v>
      </c>
    </row>
    <row r="57" spans="1:8" s="55" customFormat="1" ht="15" customHeight="1" x14ac:dyDescent="0.35">
      <c r="A57" s="82" t="s">
        <v>573</v>
      </c>
      <c r="B57" s="8" t="s">
        <v>117</v>
      </c>
      <c r="C57" s="84" t="s">
        <v>28</v>
      </c>
      <c r="D57" s="88">
        <v>2</v>
      </c>
      <c r="E57" s="285"/>
      <c r="F57" s="285">
        <f t="shared" si="0"/>
        <v>0</v>
      </c>
      <c r="G57" s="255" t="s">
        <v>804</v>
      </c>
      <c r="H57" s="90"/>
    </row>
    <row r="58" spans="1:8" s="55" customFormat="1" ht="15" customHeight="1" x14ac:dyDescent="0.35">
      <c r="A58" s="82" t="s">
        <v>574</v>
      </c>
      <c r="B58" s="8" t="s">
        <v>894</v>
      </c>
      <c r="C58" s="84" t="s">
        <v>28</v>
      </c>
      <c r="D58" s="88">
        <v>8</v>
      </c>
      <c r="E58" s="285"/>
      <c r="F58" s="285">
        <f t="shared" si="0"/>
        <v>0</v>
      </c>
      <c r="G58" s="255" t="s">
        <v>805</v>
      </c>
    </row>
    <row r="59" spans="1:8" s="55" customFormat="1" x14ac:dyDescent="0.35">
      <c r="A59" s="82" t="s">
        <v>575</v>
      </c>
      <c r="B59" s="8" t="s">
        <v>895</v>
      </c>
      <c r="C59" s="84" t="s">
        <v>28</v>
      </c>
      <c r="D59" s="88">
        <v>8</v>
      </c>
      <c r="E59" s="285"/>
      <c r="F59" s="285">
        <f t="shared" si="0"/>
        <v>0</v>
      </c>
      <c r="G59" s="255" t="s">
        <v>814</v>
      </c>
      <c r="H59" s="90"/>
    </row>
    <row r="60" spans="1:8" s="55" customFormat="1" ht="15" customHeight="1" x14ac:dyDescent="0.35">
      <c r="A60" s="82" t="s">
        <v>576</v>
      </c>
      <c r="B60" s="8" t="s">
        <v>896</v>
      </c>
      <c r="C60" s="84" t="s">
        <v>28</v>
      </c>
      <c r="D60" s="88">
        <v>18</v>
      </c>
      <c r="E60" s="285"/>
      <c r="F60" s="285">
        <f t="shared" si="0"/>
        <v>0</v>
      </c>
      <c r="G60" s="255" t="s">
        <v>805</v>
      </c>
    </row>
    <row r="61" spans="1:8" s="55" customFormat="1" x14ac:dyDescent="0.35">
      <c r="A61" s="82" t="s">
        <v>577</v>
      </c>
      <c r="B61" s="8" t="s">
        <v>897</v>
      </c>
      <c r="C61" s="84" t="s">
        <v>28</v>
      </c>
      <c r="D61" s="88">
        <v>18</v>
      </c>
      <c r="E61" s="285"/>
      <c r="F61" s="285">
        <f t="shared" si="0"/>
        <v>0</v>
      </c>
      <c r="G61" s="255" t="s">
        <v>814</v>
      </c>
      <c r="H61" s="90"/>
    </row>
    <row r="62" spans="1:8" s="55" customFormat="1" ht="15" customHeight="1" x14ac:dyDescent="0.35">
      <c r="A62" s="49" t="s">
        <v>830</v>
      </c>
      <c r="B62" s="258" t="s">
        <v>831</v>
      </c>
      <c r="C62" s="51" t="s">
        <v>28</v>
      </c>
      <c r="D62" s="56">
        <v>3</v>
      </c>
      <c r="E62" s="285"/>
      <c r="F62" s="285">
        <f t="shared" si="0"/>
        <v>0</v>
      </c>
      <c r="G62" s="255" t="s">
        <v>805</v>
      </c>
      <c r="H62" s="90"/>
    </row>
    <row r="63" spans="1:8" s="55" customFormat="1" x14ac:dyDescent="0.35">
      <c r="A63" s="49" t="s">
        <v>350</v>
      </c>
      <c r="B63" s="258" t="s">
        <v>898</v>
      </c>
      <c r="C63" s="51" t="s">
        <v>28</v>
      </c>
      <c r="D63" s="56">
        <v>3</v>
      </c>
      <c r="E63" s="285"/>
      <c r="F63" s="285">
        <f t="shared" si="0"/>
        <v>0</v>
      </c>
      <c r="G63" s="255" t="s">
        <v>814</v>
      </c>
    </row>
    <row r="64" spans="1:8" s="55" customFormat="1" ht="15" customHeight="1" x14ac:dyDescent="0.35">
      <c r="A64" s="49" t="s">
        <v>351</v>
      </c>
      <c r="B64" s="258" t="s">
        <v>899</v>
      </c>
      <c r="C64" s="51" t="s">
        <v>28</v>
      </c>
      <c r="D64" s="56">
        <v>4</v>
      </c>
      <c r="E64" s="285"/>
      <c r="F64" s="285">
        <f t="shared" si="0"/>
        <v>0</v>
      </c>
      <c r="G64" s="255" t="s">
        <v>805</v>
      </c>
      <c r="H64" s="90"/>
    </row>
    <row r="65" spans="1:8" s="55" customFormat="1" x14ac:dyDescent="0.35">
      <c r="A65" s="49" t="s">
        <v>352</v>
      </c>
      <c r="B65" s="258" t="s">
        <v>900</v>
      </c>
      <c r="C65" s="51" t="s">
        <v>28</v>
      </c>
      <c r="D65" s="56">
        <v>4</v>
      </c>
      <c r="E65" s="285"/>
      <c r="F65" s="285">
        <f t="shared" si="0"/>
        <v>0</v>
      </c>
      <c r="G65" s="255" t="s">
        <v>814</v>
      </c>
    </row>
    <row r="66" spans="1:8" s="55" customFormat="1" ht="15" customHeight="1" x14ac:dyDescent="0.35">
      <c r="A66" s="49" t="s">
        <v>353</v>
      </c>
      <c r="B66" s="258" t="s">
        <v>901</v>
      </c>
      <c r="C66" s="51" t="s">
        <v>28</v>
      </c>
      <c r="D66" s="56">
        <v>18</v>
      </c>
      <c r="E66" s="285"/>
      <c r="F66" s="285">
        <f t="shared" si="0"/>
        <v>0</v>
      </c>
      <c r="G66" s="255" t="s">
        <v>805</v>
      </c>
      <c r="H66" s="90"/>
    </row>
    <row r="67" spans="1:8" s="55" customFormat="1" x14ac:dyDescent="0.35">
      <c r="A67" s="49" t="s">
        <v>354</v>
      </c>
      <c r="B67" s="258" t="s">
        <v>902</v>
      </c>
      <c r="C67" s="51" t="s">
        <v>28</v>
      </c>
      <c r="D67" s="56">
        <v>18</v>
      </c>
      <c r="E67" s="285"/>
      <c r="F67" s="285">
        <f t="shared" si="0"/>
        <v>0</v>
      </c>
      <c r="G67" s="255" t="s">
        <v>814</v>
      </c>
    </row>
    <row r="68" spans="1:8" s="55" customFormat="1" ht="15" customHeight="1" x14ac:dyDescent="0.35">
      <c r="A68" s="82" t="s">
        <v>307</v>
      </c>
      <c r="B68" s="8" t="s">
        <v>903</v>
      </c>
      <c r="C68" s="84" t="s">
        <v>28</v>
      </c>
      <c r="D68" s="88">
        <v>6</v>
      </c>
      <c r="E68" s="285"/>
      <c r="F68" s="285">
        <f t="shared" si="0"/>
        <v>0</v>
      </c>
      <c r="G68" s="255" t="s">
        <v>805</v>
      </c>
      <c r="H68" s="90"/>
    </row>
    <row r="69" spans="1:8" s="55" customFormat="1" x14ac:dyDescent="0.35">
      <c r="A69" s="82" t="s">
        <v>579</v>
      </c>
      <c r="B69" s="8" t="s">
        <v>904</v>
      </c>
      <c r="C69" s="84" t="s">
        <v>28</v>
      </c>
      <c r="D69" s="88">
        <v>6</v>
      </c>
      <c r="E69" s="285"/>
      <c r="F69" s="285">
        <f t="shared" si="0"/>
        <v>0</v>
      </c>
      <c r="G69" s="255" t="s">
        <v>814</v>
      </c>
    </row>
    <row r="70" spans="1:8" s="55" customFormat="1" ht="15" customHeight="1" x14ac:dyDescent="0.35">
      <c r="A70" s="82" t="s">
        <v>262</v>
      </c>
      <c r="B70" s="8" t="s">
        <v>905</v>
      </c>
      <c r="C70" s="84" t="s">
        <v>28</v>
      </c>
      <c r="D70" s="88">
        <v>2</v>
      </c>
      <c r="E70" s="285"/>
      <c r="F70" s="285">
        <f t="shared" si="0"/>
        <v>0</v>
      </c>
      <c r="G70" s="255" t="s">
        <v>805</v>
      </c>
      <c r="H70" s="90"/>
    </row>
    <row r="71" spans="1:8" s="55" customFormat="1" x14ac:dyDescent="0.35">
      <c r="A71" s="82" t="s">
        <v>580</v>
      </c>
      <c r="B71" s="8" t="s">
        <v>906</v>
      </c>
      <c r="C71" s="84" t="s">
        <v>28</v>
      </c>
      <c r="D71" s="88">
        <v>2</v>
      </c>
      <c r="E71" s="285"/>
      <c r="F71" s="285">
        <f t="shared" si="0"/>
        <v>0</v>
      </c>
      <c r="G71" s="255" t="s">
        <v>814</v>
      </c>
    </row>
    <row r="72" spans="1:8" s="55" customFormat="1" ht="15" customHeight="1" x14ac:dyDescent="0.35">
      <c r="A72" s="82" t="s">
        <v>263</v>
      </c>
      <c r="B72" s="8" t="s">
        <v>907</v>
      </c>
      <c r="C72" s="84" t="s">
        <v>28</v>
      </c>
      <c r="D72" s="88">
        <v>8</v>
      </c>
      <c r="E72" s="285"/>
      <c r="F72" s="285">
        <f t="shared" ref="F72:F117" si="1">D72*E72</f>
        <v>0</v>
      </c>
      <c r="G72" s="255" t="s">
        <v>805</v>
      </c>
      <c r="H72" s="90"/>
    </row>
    <row r="73" spans="1:8" s="55" customFormat="1" x14ac:dyDescent="0.35">
      <c r="A73" s="82" t="s">
        <v>581</v>
      </c>
      <c r="B73" s="8" t="s">
        <v>908</v>
      </c>
      <c r="C73" s="84" t="s">
        <v>28</v>
      </c>
      <c r="D73" s="88">
        <v>8</v>
      </c>
      <c r="E73" s="285"/>
      <c r="F73" s="285">
        <f t="shared" si="1"/>
        <v>0</v>
      </c>
      <c r="G73" s="255" t="s">
        <v>814</v>
      </c>
    </row>
    <row r="74" spans="1:8" s="55" customFormat="1" ht="15" customHeight="1" x14ac:dyDescent="0.35">
      <c r="A74" s="82" t="s">
        <v>264</v>
      </c>
      <c r="B74" s="8" t="s">
        <v>909</v>
      </c>
      <c r="C74" s="84" t="s">
        <v>28</v>
      </c>
      <c r="D74" s="88">
        <v>4</v>
      </c>
      <c r="E74" s="285"/>
      <c r="F74" s="285">
        <f t="shared" si="1"/>
        <v>0</v>
      </c>
      <c r="G74" s="255" t="s">
        <v>805</v>
      </c>
      <c r="H74" s="90"/>
    </row>
    <row r="75" spans="1:8" s="55" customFormat="1" x14ac:dyDescent="0.35">
      <c r="A75" s="82" t="s">
        <v>582</v>
      </c>
      <c r="B75" s="8" t="s">
        <v>910</v>
      </c>
      <c r="C75" s="84" t="s">
        <v>28</v>
      </c>
      <c r="D75" s="88">
        <v>4</v>
      </c>
      <c r="E75" s="285"/>
      <c r="F75" s="285">
        <f t="shared" si="1"/>
        <v>0</v>
      </c>
      <c r="G75" s="255" t="s">
        <v>814</v>
      </c>
    </row>
    <row r="76" spans="1:8" s="55" customFormat="1" ht="15" customHeight="1" x14ac:dyDescent="0.35">
      <c r="A76" s="82" t="s">
        <v>265</v>
      </c>
      <c r="B76" s="8" t="s">
        <v>911</v>
      </c>
      <c r="C76" s="84" t="s">
        <v>28</v>
      </c>
      <c r="D76" s="88">
        <v>3</v>
      </c>
      <c r="E76" s="285"/>
      <c r="F76" s="285">
        <f t="shared" si="1"/>
        <v>0</v>
      </c>
      <c r="G76" s="255" t="s">
        <v>805</v>
      </c>
      <c r="H76" s="90"/>
    </row>
    <row r="77" spans="1:8" s="55" customFormat="1" x14ac:dyDescent="0.35">
      <c r="A77" s="82" t="s">
        <v>583</v>
      </c>
      <c r="B77" s="8" t="s">
        <v>912</v>
      </c>
      <c r="C77" s="84" t="s">
        <v>28</v>
      </c>
      <c r="D77" s="88">
        <v>3</v>
      </c>
      <c r="E77" s="285"/>
      <c r="F77" s="285">
        <f t="shared" si="1"/>
        <v>0</v>
      </c>
      <c r="G77" s="255" t="s">
        <v>814</v>
      </c>
    </row>
    <row r="78" spans="1:8" s="55" customFormat="1" ht="15" customHeight="1" x14ac:dyDescent="0.35">
      <c r="A78" s="82" t="s">
        <v>266</v>
      </c>
      <c r="B78" s="8" t="s">
        <v>913</v>
      </c>
      <c r="C78" s="84" t="s">
        <v>28</v>
      </c>
      <c r="D78" s="88">
        <v>36</v>
      </c>
      <c r="E78" s="285"/>
      <c r="F78" s="285">
        <f t="shared" si="1"/>
        <v>0</v>
      </c>
      <c r="G78" s="255" t="s">
        <v>805</v>
      </c>
      <c r="H78" s="90"/>
    </row>
    <row r="79" spans="1:8" s="55" customFormat="1" x14ac:dyDescent="0.35">
      <c r="A79" s="82" t="s">
        <v>584</v>
      </c>
      <c r="B79" s="8" t="s">
        <v>914</v>
      </c>
      <c r="C79" s="84" t="s">
        <v>28</v>
      </c>
      <c r="D79" s="88">
        <v>36</v>
      </c>
      <c r="E79" s="285"/>
      <c r="F79" s="285">
        <f t="shared" si="1"/>
        <v>0</v>
      </c>
      <c r="G79" s="255" t="s">
        <v>814</v>
      </c>
    </row>
    <row r="80" spans="1:8" s="55" customFormat="1" ht="15" customHeight="1" x14ac:dyDescent="0.35">
      <c r="A80" s="49" t="s">
        <v>267</v>
      </c>
      <c r="B80" s="258" t="s">
        <v>915</v>
      </c>
      <c r="C80" s="51" t="s">
        <v>23</v>
      </c>
      <c r="D80" s="279">
        <v>3.0000000000000005E-3</v>
      </c>
      <c r="E80" s="285"/>
      <c r="F80" s="285">
        <f t="shared" si="1"/>
        <v>0</v>
      </c>
      <c r="G80" s="255" t="s">
        <v>805</v>
      </c>
      <c r="H80" s="90"/>
    </row>
    <row r="81" spans="1:8" s="55" customFormat="1" ht="15" customHeight="1" x14ac:dyDescent="0.35">
      <c r="A81" s="49" t="s">
        <v>268</v>
      </c>
      <c r="B81" s="258" t="s">
        <v>916</v>
      </c>
      <c r="C81" s="51" t="s">
        <v>28</v>
      </c>
      <c r="D81" s="277">
        <v>1</v>
      </c>
      <c r="E81" s="285"/>
      <c r="F81" s="285">
        <f t="shared" si="1"/>
        <v>0</v>
      </c>
      <c r="G81" s="255" t="s">
        <v>805</v>
      </c>
    </row>
    <row r="82" spans="1:8" s="55" customFormat="1" x14ac:dyDescent="0.35">
      <c r="A82" s="49" t="s">
        <v>586</v>
      </c>
      <c r="B82" s="258" t="s">
        <v>832</v>
      </c>
      <c r="C82" s="51" t="s">
        <v>28</v>
      </c>
      <c r="D82" s="52">
        <v>1</v>
      </c>
      <c r="E82" s="285"/>
      <c r="F82" s="285">
        <f t="shared" si="1"/>
        <v>0</v>
      </c>
      <c r="G82" s="255" t="s">
        <v>814</v>
      </c>
      <c r="H82" s="90"/>
    </row>
    <row r="83" spans="1:8" s="55" customFormat="1" ht="15" customHeight="1" x14ac:dyDescent="0.35">
      <c r="A83" s="82" t="s">
        <v>269</v>
      </c>
      <c r="B83" s="8" t="s">
        <v>917</v>
      </c>
      <c r="C83" s="84" t="s">
        <v>28</v>
      </c>
      <c r="D83" s="277">
        <v>2</v>
      </c>
      <c r="E83" s="285"/>
      <c r="F83" s="285">
        <f t="shared" si="1"/>
        <v>0</v>
      </c>
      <c r="G83" s="255" t="s">
        <v>805</v>
      </c>
    </row>
    <row r="84" spans="1:8" s="55" customFormat="1" ht="15" customHeight="1" x14ac:dyDescent="0.35">
      <c r="A84" s="49" t="s">
        <v>270</v>
      </c>
      <c r="B84" s="258" t="s">
        <v>833</v>
      </c>
      <c r="C84" s="51" t="s">
        <v>28</v>
      </c>
      <c r="D84" s="277">
        <v>5</v>
      </c>
      <c r="E84" s="285"/>
      <c r="F84" s="285">
        <f t="shared" si="1"/>
        <v>0</v>
      </c>
      <c r="G84" s="255" t="s">
        <v>805</v>
      </c>
    </row>
    <row r="85" spans="1:8" s="55" customFormat="1" ht="15" customHeight="1" x14ac:dyDescent="0.35">
      <c r="A85" s="49" t="s">
        <v>834</v>
      </c>
      <c r="B85" s="8" t="s">
        <v>835</v>
      </c>
      <c r="C85" s="84" t="s">
        <v>28</v>
      </c>
      <c r="D85" s="277">
        <v>36</v>
      </c>
      <c r="E85" s="285"/>
      <c r="F85" s="285">
        <f t="shared" si="1"/>
        <v>0</v>
      </c>
      <c r="G85" s="255" t="s">
        <v>805</v>
      </c>
      <c r="H85" s="90"/>
    </row>
    <row r="86" spans="1:8" s="55" customFormat="1" ht="15" customHeight="1" x14ac:dyDescent="0.35">
      <c r="A86" s="49" t="s">
        <v>836</v>
      </c>
      <c r="B86" s="8" t="s">
        <v>918</v>
      </c>
      <c r="C86" s="84" t="s">
        <v>28</v>
      </c>
      <c r="D86" s="88">
        <v>1</v>
      </c>
      <c r="E86" s="285"/>
      <c r="F86" s="285">
        <f t="shared" si="1"/>
        <v>0</v>
      </c>
      <c r="G86" s="255" t="s">
        <v>805</v>
      </c>
    </row>
    <row r="87" spans="1:8" s="55" customFormat="1" x14ac:dyDescent="0.35">
      <c r="A87" s="82" t="s">
        <v>590</v>
      </c>
      <c r="B87" s="8" t="s">
        <v>919</v>
      </c>
      <c r="C87" s="84" t="s">
        <v>28</v>
      </c>
      <c r="D87" s="88">
        <v>1</v>
      </c>
      <c r="E87" s="285"/>
      <c r="F87" s="285">
        <f t="shared" si="1"/>
        <v>0</v>
      </c>
      <c r="G87" s="255" t="s">
        <v>814</v>
      </c>
      <c r="H87" s="90"/>
    </row>
    <row r="88" spans="1:8" s="55" customFormat="1" ht="15" customHeight="1" x14ac:dyDescent="0.35">
      <c r="A88" s="49" t="s">
        <v>837</v>
      </c>
      <c r="B88" s="258" t="s">
        <v>920</v>
      </c>
      <c r="C88" s="51" t="s">
        <v>28</v>
      </c>
      <c r="D88" s="277">
        <v>36</v>
      </c>
      <c r="E88" s="285"/>
      <c r="F88" s="285">
        <f t="shared" si="1"/>
        <v>0</v>
      </c>
      <c r="G88" s="255" t="s">
        <v>805</v>
      </c>
    </row>
    <row r="89" spans="1:8" s="55" customFormat="1" x14ac:dyDescent="0.35">
      <c r="A89" s="49" t="s">
        <v>591</v>
      </c>
      <c r="B89" s="260" t="s">
        <v>921</v>
      </c>
      <c r="C89" s="51" t="s">
        <v>28</v>
      </c>
      <c r="D89" s="56">
        <v>36</v>
      </c>
      <c r="E89" s="285"/>
      <c r="F89" s="285">
        <f t="shared" si="1"/>
        <v>0</v>
      </c>
      <c r="G89" s="255" t="s">
        <v>814</v>
      </c>
    </row>
    <row r="90" spans="1:8" s="55" customFormat="1" ht="15" customHeight="1" x14ac:dyDescent="0.35">
      <c r="A90" s="82" t="s">
        <v>592</v>
      </c>
      <c r="B90" s="8" t="s">
        <v>922</v>
      </c>
      <c r="C90" s="84" t="s">
        <v>68</v>
      </c>
      <c r="D90" s="277">
        <v>36</v>
      </c>
      <c r="E90" s="285"/>
      <c r="F90" s="285">
        <f t="shared" si="1"/>
        <v>0</v>
      </c>
      <c r="G90" s="255" t="s">
        <v>805</v>
      </c>
    </row>
    <row r="91" spans="1:8" s="55" customFormat="1" ht="15" customHeight="1" x14ac:dyDescent="0.35">
      <c r="A91" s="82" t="s">
        <v>593</v>
      </c>
      <c r="B91" s="8" t="s">
        <v>923</v>
      </c>
      <c r="C91" s="84" t="s">
        <v>68</v>
      </c>
      <c r="D91" s="88">
        <v>36</v>
      </c>
      <c r="E91" s="285"/>
      <c r="F91" s="285">
        <f t="shared" si="1"/>
        <v>0</v>
      </c>
      <c r="G91" s="255" t="s">
        <v>804</v>
      </c>
      <c r="H91" s="90"/>
    </row>
    <row r="92" spans="1:8" s="55" customFormat="1" ht="15" customHeight="1" x14ac:dyDescent="0.35">
      <c r="A92" s="49" t="s">
        <v>599</v>
      </c>
      <c r="B92" s="258" t="s">
        <v>924</v>
      </c>
      <c r="C92" s="51" t="s">
        <v>68</v>
      </c>
      <c r="D92" s="277">
        <v>18</v>
      </c>
      <c r="E92" s="285"/>
      <c r="F92" s="285">
        <f t="shared" si="1"/>
        <v>0</v>
      </c>
      <c r="G92" s="255" t="s">
        <v>805</v>
      </c>
      <c r="H92" s="90"/>
    </row>
    <row r="93" spans="1:8" s="55" customFormat="1" ht="15" customHeight="1" x14ac:dyDescent="0.35">
      <c r="A93" s="49" t="s">
        <v>600</v>
      </c>
      <c r="B93" s="258" t="s">
        <v>838</v>
      </c>
      <c r="C93" s="51" t="s">
        <v>68</v>
      </c>
      <c r="D93" s="52">
        <v>18</v>
      </c>
      <c r="E93" s="285"/>
      <c r="F93" s="285">
        <f t="shared" si="1"/>
        <v>0</v>
      </c>
      <c r="G93" s="255" t="s">
        <v>804</v>
      </c>
      <c r="H93" s="90"/>
    </row>
    <row r="94" spans="1:8" s="55" customFormat="1" ht="15" customHeight="1" x14ac:dyDescent="0.35">
      <c r="A94" s="49" t="s">
        <v>271</v>
      </c>
      <c r="B94" s="258" t="s">
        <v>925</v>
      </c>
      <c r="C94" s="51" t="s">
        <v>68</v>
      </c>
      <c r="D94" s="277">
        <v>18</v>
      </c>
      <c r="E94" s="285"/>
      <c r="F94" s="285">
        <f t="shared" si="1"/>
        <v>0</v>
      </c>
      <c r="G94" s="255" t="s">
        <v>805</v>
      </c>
      <c r="H94" s="90"/>
    </row>
    <row r="95" spans="1:8" s="55" customFormat="1" x14ac:dyDescent="0.35">
      <c r="A95" s="49" t="s">
        <v>606</v>
      </c>
      <c r="B95" s="258" t="s">
        <v>926</v>
      </c>
      <c r="C95" s="51" t="s">
        <v>68</v>
      </c>
      <c r="D95" s="54">
        <v>18</v>
      </c>
      <c r="E95" s="285"/>
      <c r="F95" s="285">
        <f t="shared" si="1"/>
        <v>0</v>
      </c>
      <c r="G95" s="255" t="s">
        <v>814</v>
      </c>
      <c r="H95" s="90"/>
    </row>
    <row r="96" spans="1:8" s="55" customFormat="1" ht="15" customHeight="1" x14ac:dyDescent="0.35">
      <c r="A96" s="49" t="s">
        <v>607</v>
      </c>
      <c r="B96" s="284" t="s">
        <v>927</v>
      </c>
      <c r="C96" s="70" t="s">
        <v>68</v>
      </c>
      <c r="D96" s="71">
        <v>36</v>
      </c>
      <c r="E96" s="285"/>
      <c r="F96" s="285">
        <f t="shared" si="1"/>
        <v>0</v>
      </c>
      <c r="G96" s="255" t="s">
        <v>804</v>
      </c>
      <c r="H96" s="90"/>
    </row>
    <row r="97" spans="1:8" s="55" customFormat="1" ht="15" customHeight="1" x14ac:dyDescent="0.35">
      <c r="A97" s="49" t="s">
        <v>272</v>
      </c>
      <c r="B97" s="258" t="s">
        <v>928</v>
      </c>
      <c r="C97" s="51" t="s">
        <v>19</v>
      </c>
      <c r="D97" s="280">
        <v>2.4120000000000001E-3</v>
      </c>
      <c r="E97" s="285"/>
      <c r="F97" s="285">
        <f t="shared" si="1"/>
        <v>0</v>
      </c>
      <c r="G97" s="255" t="s">
        <v>805</v>
      </c>
    </row>
    <row r="98" spans="1:8" s="55" customFormat="1" ht="15" customHeight="1" x14ac:dyDescent="0.35">
      <c r="A98" s="49" t="s">
        <v>608</v>
      </c>
      <c r="B98" s="258" t="s">
        <v>839</v>
      </c>
      <c r="C98" s="51" t="s">
        <v>28</v>
      </c>
      <c r="D98" s="56">
        <v>18</v>
      </c>
      <c r="E98" s="285"/>
      <c r="F98" s="285">
        <f t="shared" si="1"/>
        <v>0</v>
      </c>
      <c r="G98" s="255" t="s">
        <v>804</v>
      </c>
      <c r="H98" s="90"/>
    </row>
    <row r="99" spans="1:8" s="55" customFormat="1" ht="15" customHeight="1" x14ac:dyDescent="0.35">
      <c r="A99" s="49" t="s">
        <v>273</v>
      </c>
      <c r="B99" s="258" t="s">
        <v>929</v>
      </c>
      <c r="C99" s="51" t="s">
        <v>211</v>
      </c>
      <c r="D99" s="56">
        <v>2</v>
      </c>
      <c r="E99" s="285"/>
      <c r="F99" s="285">
        <f t="shared" si="1"/>
        <v>0</v>
      </c>
      <c r="G99" s="255" t="s">
        <v>805</v>
      </c>
      <c r="H99" s="90"/>
    </row>
    <row r="100" spans="1:8" s="55" customFormat="1" x14ac:dyDescent="0.35">
      <c r="A100" s="49" t="s">
        <v>363</v>
      </c>
      <c r="B100" s="258" t="s">
        <v>872</v>
      </c>
      <c r="C100" s="51" t="s">
        <v>27</v>
      </c>
      <c r="D100" s="52">
        <v>0.8</v>
      </c>
      <c r="E100" s="285"/>
      <c r="F100" s="285">
        <f t="shared" si="1"/>
        <v>0</v>
      </c>
      <c r="G100" s="255" t="s">
        <v>814</v>
      </c>
      <c r="H100" s="90"/>
    </row>
    <row r="101" spans="1:8" s="55" customFormat="1" ht="15" customHeight="1" x14ac:dyDescent="0.35">
      <c r="A101" s="49" t="s">
        <v>610</v>
      </c>
      <c r="B101" s="258" t="s">
        <v>930</v>
      </c>
      <c r="C101" s="51" t="s">
        <v>211</v>
      </c>
      <c r="D101" s="56">
        <v>4</v>
      </c>
      <c r="E101" s="285"/>
      <c r="F101" s="285">
        <f t="shared" si="1"/>
        <v>0</v>
      </c>
      <c r="G101" s="255" t="s">
        <v>805</v>
      </c>
      <c r="H101" s="90"/>
    </row>
    <row r="102" spans="1:8" s="55" customFormat="1" x14ac:dyDescent="0.35">
      <c r="A102" s="49" t="s">
        <v>366</v>
      </c>
      <c r="B102" s="258" t="s">
        <v>876</v>
      </c>
      <c r="C102" s="51" t="s">
        <v>27</v>
      </c>
      <c r="D102" s="52">
        <v>1.6</v>
      </c>
      <c r="E102" s="285"/>
      <c r="F102" s="285">
        <f t="shared" si="1"/>
        <v>0</v>
      </c>
      <c r="G102" s="255" t="s">
        <v>814</v>
      </c>
      <c r="H102" s="90"/>
    </row>
    <row r="103" spans="1:8" s="55" customFormat="1" ht="15" customHeight="1" x14ac:dyDescent="0.35">
      <c r="A103" s="49" t="s">
        <v>611</v>
      </c>
      <c r="B103" s="258" t="s">
        <v>931</v>
      </c>
      <c r="C103" s="51" t="s">
        <v>211</v>
      </c>
      <c r="D103" s="56">
        <v>3</v>
      </c>
      <c r="E103" s="285"/>
      <c r="F103" s="285">
        <f t="shared" si="1"/>
        <v>0</v>
      </c>
      <c r="G103" s="255" t="s">
        <v>805</v>
      </c>
      <c r="H103" s="90"/>
    </row>
    <row r="104" spans="1:8" s="55" customFormat="1" x14ac:dyDescent="0.35">
      <c r="A104" s="49" t="s">
        <v>368</v>
      </c>
      <c r="B104" s="258" t="s">
        <v>874</v>
      </c>
      <c r="C104" s="51" t="s">
        <v>27</v>
      </c>
      <c r="D104" s="52">
        <v>1.2000000000000002</v>
      </c>
      <c r="E104" s="285"/>
      <c r="F104" s="285">
        <f t="shared" si="1"/>
        <v>0</v>
      </c>
      <c r="G104" s="255" t="s">
        <v>814</v>
      </c>
    </row>
    <row r="105" spans="1:8" s="55" customFormat="1" ht="15.65" customHeight="1" x14ac:dyDescent="0.35">
      <c r="A105" s="68" t="s">
        <v>612</v>
      </c>
      <c r="B105" s="258" t="s">
        <v>932</v>
      </c>
      <c r="C105" s="70" t="s">
        <v>773</v>
      </c>
      <c r="D105" s="278">
        <v>1.66</v>
      </c>
      <c r="E105" s="285"/>
      <c r="F105" s="285">
        <f t="shared" si="1"/>
        <v>0</v>
      </c>
      <c r="G105" s="255" t="s">
        <v>805</v>
      </c>
      <c r="H105" s="90"/>
    </row>
    <row r="106" spans="1:8" s="55" customFormat="1" ht="15" customHeight="1" x14ac:dyDescent="0.35">
      <c r="A106" s="49" t="s">
        <v>614</v>
      </c>
      <c r="B106" s="258" t="s">
        <v>933</v>
      </c>
      <c r="C106" s="51" t="s">
        <v>19</v>
      </c>
      <c r="D106" s="281">
        <v>4.1499999999999995</v>
      </c>
      <c r="E106" s="285"/>
      <c r="F106" s="285">
        <f t="shared" si="1"/>
        <v>0</v>
      </c>
      <c r="G106" s="255" t="s">
        <v>805</v>
      </c>
      <c r="H106" s="90"/>
    </row>
    <row r="107" spans="1:8" s="55" customFormat="1" ht="15" customHeight="1" x14ac:dyDescent="0.35">
      <c r="A107" s="49" t="s">
        <v>616</v>
      </c>
      <c r="B107" s="8" t="s">
        <v>934</v>
      </c>
      <c r="C107" s="84" t="s">
        <v>28</v>
      </c>
      <c r="D107" s="277">
        <v>1</v>
      </c>
      <c r="E107" s="285"/>
      <c r="F107" s="285">
        <f t="shared" si="1"/>
        <v>0</v>
      </c>
      <c r="G107" s="255" t="s">
        <v>805</v>
      </c>
    </row>
    <row r="108" spans="1:8" s="55" customFormat="1" ht="15" customHeight="1" x14ac:dyDescent="0.35">
      <c r="A108" s="49" t="s">
        <v>840</v>
      </c>
      <c r="B108" s="260" t="s">
        <v>935</v>
      </c>
      <c r="C108" s="51" t="s">
        <v>19</v>
      </c>
      <c r="D108" s="279">
        <v>0.29899999999999999</v>
      </c>
      <c r="E108" s="285"/>
      <c r="F108" s="285">
        <f t="shared" si="1"/>
        <v>0</v>
      </c>
      <c r="G108" s="255" t="s">
        <v>805</v>
      </c>
      <c r="H108" s="90"/>
    </row>
    <row r="109" spans="1:8" s="55" customFormat="1" ht="15" customHeight="1" x14ac:dyDescent="0.35">
      <c r="A109" s="49" t="s">
        <v>841</v>
      </c>
      <c r="B109" s="258" t="s">
        <v>936</v>
      </c>
      <c r="C109" s="51" t="s">
        <v>842</v>
      </c>
      <c r="D109" s="277">
        <v>2</v>
      </c>
      <c r="E109" s="285"/>
      <c r="F109" s="285">
        <f t="shared" si="1"/>
        <v>0</v>
      </c>
      <c r="G109" s="255" t="s">
        <v>805</v>
      </c>
      <c r="H109" s="90"/>
    </row>
    <row r="110" spans="1:8" s="55" customFormat="1" ht="15" customHeight="1" x14ac:dyDescent="0.35">
      <c r="A110" s="49" t="s">
        <v>843</v>
      </c>
      <c r="B110" s="260" t="s">
        <v>844</v>
      </c>
      <c r="C110" s="51" t="s">
        <v>211</v>
      </c>
      <c r="D110" s="277">
        <v>33</v>
      </c>
      <c r="E110" s="285"/>
      <c r="F110" s="285">
        <f t="shared" si="1"/>
        <v>0</v>
      </c>
      <c r="G110" s="255" t="s">
        <v>805</v>
      </c>
    </row>
    <row r="111" spans="1:8" s="55" customFormat="1" ht="15" customHeight="1" x14ac:dyDescent="0.35">
      <c r="A111" s="49" t="s">
        <v>845</v>
      </c>
      <c r="B111" s="8" t="s">
        <v>808</v>
      </c>
      <c r="C111" s="84" t="s">
        <v>27</v>
      </c>
      <c r="D111" s="88">
        <v>310</v>
      </c>
      <c r="E111" s="285"/>
      <c r="F111" s="285">
        <f t="shared" si="1"/>
        <v>0</v>
      </c>
      <c r="G111" s="255" t="s">
        <v>805</v>
      </c>
      <c r="H111" s="90"/>
    </row>
    <row r="112" spans="1:8" s="55" customFormat="1" ht="15" customHeight="1" x14ac:dyDescent="0.35">
      <c r="A112" s="49" t="s">
        <v>622</v>
      </c>
      <c r="B112" s="8" t="s">
        <v>937</v>
      </c>
      <c r="C112" s="84" t="s">
        <v>69</v>
      </c>
      <c r="D112" s="85">
        <v>4.3499999999999996</v>
      </c>
      <c r="E112" s="285"/>
      <c r="F112" s="285">
        <f t="shared" si="1"/>
        <v>0</v>
      </c>
      <c r="G112" s="255" t="s">
        <v>805</v>
      </c>
    </row>
    <row r="113" spans="1:8" s="55" customFormat="1" ht="15" customHeight="1" x14ac:dyDescent="0.35">
      <c r="A113" s="49" t="s">
        <v>846</v>
      </c>
      <c r="B113" s="258" t="s">
        <v>938</v>
      </c>
      <c r="C113" s="51" t="s">
        <v>27</v>
      </c>
      <c r="D113" s="56">
        <v>20</v>
      </c>
      <c r="E113" s="285"/>
      <c r="F113" s="285">
        <f t="shared" si="1"/>
        <v>0</v>
      </c>
      <c r="G113" s="255" t="s">
        <v>805</v>
      </c>
      <c r="H113" s="90"/>
    </row>
    <row r="114" spans="1:8" x14ac:dyDescent="0.35">
      <c r="A114" s="49" t="s">
        <v>625</v>
      </c>
      <c r="B114" s="258" t="s">
        <v>939</v>
      </c>
      <c r="C114" s="51" t="s">
        <v>27</v>
      </c>
      <c r="D114" s="56">
        <v>20.2</v>
      </c>
      <c r="E114" s="285"/>
      <c r="F114" s="285">
        <f t="shared" si="1"/>
        <v>0</v>
      </c>
      <c r="G114" s="255" t="s">
        <v>814</v>
      </c>
    </row>
    <row r="115" spans="1:8" ht="15" customHeight="1" x14ac:dyDescent="0.35">
      <c r="A115" s="49" t="s">
        <v>627</v>
      </c>
      <c r="B115" s="258" t="s">
        <v>940</v>
      </c>
      <c r="C115" s="51" t="s">
        <v>27</v>
      </c>
      <c r="D115" s="277">
        <v>20</v>
      </c>
      <c r="E115" s="285"/>
      <c r="F115" s="285">
        <f t="shared" si="1"/>
        <v>0</v>
      </c>
      <c r="G115" s="255" t="s">
        <v>805</v>
      </c>
      <c r="H115" s="90"/>
    </row>
    <row r="116" spans="1:8" ht="15" customHeight="1" x14ac:dyDescent="0.35">
      <c r="A116" s="49" t="s">
        <v>630</v>
      </c>
      <c r="B116" s="258" t="s">
        <v>941</v>
      </c>
      <c r="C116" s="51" t="s">
        <v>78</v>
      </c>
      <c r="D116" s="53">
        <v>3</v>
      </c>
      <c r="E116" s="285"/>
      <c r="F116" s="285">
        <f t="shared" si="1"/>
        <v>0</v>
      </c>
      <c r="G116" s="255" t="s">
        <v>805</v>
      </c>
    </row>
    <row r="117" spans="1:8" x14ac:dyDescent="0.35">
      <c r="A117" s="49" t="s">
        <v>632</v>
      </c>
      <c r="B117" s="258" t="s">
        <v>847</v>
      </c>
      <c r="C117" s="51" t="s">
        <v>78</v>
      </c>
      <c r="D117" s="54">
        <v>3</v>
      </c>
      <c r="E117" s="285"/>
      <c r="F117" s="285">
        <f t="shared" si="1"/>
        <v>0</v>
      </c>
      <c r="G117" s="255" t="s">
        <v>814</v>
      </c>
      <c r="H117" s="90"/>
    </row>
    <row r="118" spans="1:8" ht="15" customHeight="1" x14ac:dyDescent="0.35">
      <c r="A118" s="49" t="s">
        <v>633</v>
      </c>
      <c r="B118" s="258" t="s">
        <v>848</v>
      </c>
      <c r="C118" s="51" t="s">
        <v>27</v>
      </c>
      <c r="D118" s="54">
        <v>3</v>
      </c>
      <c r="E118" s="285"/>
      <c r="F118" s="285"/>
      <c r="G118" s="255" t="s">
        <v>804</v>
      </c>
    </row>
    <row r="119" spans="1:8" ht="15" customHeight="1" x14ac:dyDescent="0.35">
      <c r="A119" s="49" t="s">
        <v>849</v>
      </c>
      <c r="B119" s="258" t="s">
        <v>850</v>
      </c>
      <c r="C119" s="51" t="s">
        <v>28</v>
      </c>
      <c r="D119" s="54">
        <v>21</v>
      </c>
      <c r="E119" s="285"/>
      <c r="F119" s="285"/>
      <c r="G119" s="255" t="s">
        <v>804</v>
      </c>
      <c r="H119" s="90"/>
    </row>
    <row r="120" spans="1:8" x14ac:dyDescent="0.35">
      <c r="A120" s="49" t="s">
        <v>851</v>
      </c>
      <c r="B120" s="258" t="s">
        <v>852</v>
      </c>
      <c r="C120" s="51" t="s">
        <v>28</v>
      </c>
      <c r="D120" s="54">
        <v>3</v>
      </c>
      <c r="E120" s="285"/>
      <c r="F120" s="285"/>
      <c r="G120" s="255" t="s">
        <v>814</v>
      </c>
    </row>
    <row r="121" spans="1:8" x14ac:dyDescent="0.35">
      <c r="A121" s="49" t="s">
        <v>853</v>
      </c>
      <c r="B121" s="258" t="s">
        <v>854</v>
      </c>
      <c r="C121" s="51" t="s">
        <v>28</v>
      </c>
      <c r="D121" s="54">
        <v>3</v>
      </c>
      <c r="E121" s="285"/>
      <c r="F121" s="285"/>
      <c r="G121" s="255" t="s">
        <v>814</v>
      </c>
      <c r="H121" s="90"/>
    </row>
    <row r="122" spans="1:8" x14ac:dyDescent="0.35">
      <c r="A122" s="49" t="s">
        <v>855</v>
      </c>
      <c r="B122" s="258" t="s">
        <v>856</v>
      </c>
      <c r="C122" s="51" t="s">
        <v>28</v>
      </c>
      <c r="D122" s="54">
        <v>3</v>
      </c>
      <c r="E122" s="285"/>
      <c r="F122" s="285"/>
      <c r="G122" s="255" t="s">
        <v>814</v>
      </c>
    </row>
    <row r="123" spans="1:8" x14ac:dyDescent="0.35">
      <c r="A123" s="49" t="s">
        <v>857</v>
      </c>
      <c r="B123" s="258" t="s">
        <v>862</v>
      </c>
      <c r="C123" s="51" t="s">
        <v>28</v>
      </c>
      <c r="D123" s="54">
        <v>3</v>
      </c>
      <c r="E123" s="285"/>
      <c r="F123" s="285"/>
      <c r="G123" s="255" t="s">
        <v>814</v>
      </c>
      <c r="H123" s="90"/>
    </row>
    <row r="124" spans="1:8" x14ac:dyDescent="0.35">
      <c r="A124" s="49" t="s">
        <v>858</v>
      </c>
      <c r="B124" s="258" t="s">
        <v>942</v>
      </c>
      <c r="C124" s="51" t="s">
        <v>28</v>
      </c>
      <c r="D124" s="54">
        <v>3</v>
      </c>
      <c r="E124" s="285"/>
      <c r="F124" s="285"/>
      <c r="G124" s="255" t="s">
        <v>814</v>
      </c>
    </row>
    <row r="125" spans="1:8" x14ac:dyDescent="0.35">
      <c r="A125" s="49" t="s">
        <v>859</v>
      </c>
      <c r="B125" s="258" t="s">
        <v>943</v>
      </c>
      <c r="C125" s="51" t="s">
        <v>28</v>
      </c>
      <c r="D125" s="54">
        <v>3</v>
      </c>
      <c r="E125" s="285"/>
      <c r="F125" s="285"/>
      <c r="G125" s="255" t="s">
        <v>814</v>
      </c>
      <c r="H125" s="90"/>
    </row>
    <row r="126" spans="1:8" x14ac:dyDescent="0.35">
      <c r="A126" s="49" t="s">
        <v>860</v>
      </c>
      <c r="B126" s="258" t="s">
        <v>861</v>
      </c>
      <c r="C126" s="51" t="s">
        <v>28</v>
      </c>
      <c r="D126" s="54">
        <v>3</v>
      </c>
      <c r="E126" s="285"/>
      <c r="F126" s="285"/>
      <c r="G126" s="255" t="s">
        <v>814</v>
      </c>
    </row>
    <row r="127" spans="1:8" ht="15" customHeight="1" thickBot="1" x14ac:dyDescent="0.4">
      <c r="A127" s="49" t="s">
        <v>631</v>
      </c>
      <c r="B127" s="258" t="s">
        <v>944</v>
      </c>
      <c r="C127" s="51" t="s">
        <v>23</v>
      </c>
      <c r="D127" s="279">
        <v>4.8000000000000015E-2</v>
      </c>
      <c r="E127" s="285"/>
      <c r="F127" s="285">
        <f t="shared" ref="F127" si="2">D127*E127</f>
        <v>0</v>
      </c>
      <c r="G127" s="255" t="s">
        <v>805</v>
      </c>
      <c r="H127" s="90"/>
    </row>
    <row r="128" spans="1:8" ht="15.65" customHeight="1" thickBot="1" x14ac:dyDescent="0.4">
      <c r="A128" s="215"/>
      <c r="B128" s="261" t="s">
        <v>30</v>
      </c>
      <c r="C128" s="218"/>
      <c r="D128" s="272"/>
      <c r="E128" s="272"/>
      <c r="F128" s="221">
        <f>SUM(F7:F127)</f>
        <v>0</v>
      </c>
    </row>
    <row r="129" spans="1:6" ht="15.65" customHeight="1" thickBot="1" x14ac:dyDescent="0.4">
      <c r="A129" s="231"/>
      <c r="B129" s="262" t="s">
        <v>812</v>
      </c>
      <c r="C129" s="226"/>
      <c r="D129" s="273"/>
      <c r="E129" s="273"/>
      <c r="F129" s="274">
        <f>F128*C129</f>
        <v>0</v>
      </c>
    </row>
    <row r="130" spans="1:6" ht="15.65" customHeight="1" thickBot="1" x14ac:dyDescent="0.4">
      <c r="A130" s="224"/>
      <c r="B130" s="263" t="s">
        <v>32</v>
      </c>
      <c r="C130" s="227"/>
      <c r="D130" s="275"/>
      <c r="E130" s="275"/>
      <c r="F130" s="221">
        <f>SUM(F128:F129)</f>
        <v>0</v>
      </c>
    </row>
    <row r="131" spans="1:6" ht="15.65" customHeight="1" thickBot="1" x14ac:dyDescent="0.4">
      <c r="A131" s="231"/>
      <c r="B131" s="262" t="s">
        <v>34</v>
      </c>
      <c r="C131" s="226"/>
      <c r="D131" s="273"/>
      <c r="E131" s="273"/>
      <c r="F131" s="274">
        <f>F130*C131</f>
        <v>0</v>
      </c>
    </row>
    <row r="132" spans="1:6" ht="15.65" customHeight="1" thickBot="1" x14ac:dyDescent="0.4">
      <c r="A132" s="224"/>
      <c r="B132" s="263" t="s">
        <v>32</v>
      </c>
      <c r="C132" s="227"/>
      <c r="D132" s="275"/>
      <c r="E132" s="275"/>
      <c r="F132" s="221">
        <f>SUM(F130:F131)</f>
        <v>0</v>
      </c>
    </row>
    <row r="133" spans="1:6" ht="15.65" customHeight="1" thickBot="1" x14ac:dyDescent="0.4">
      <c r="A133" s="224"/>
      <c r="B133" s="264" t="s">
        <v>813</v>
      </c>
      <c r="C133" s="251"/>
      <c r="D133" s="275"/>
      <c r="E133" s="275"/>
      <c r="F133" s="276">
        <f>F132*C133</f>
        <v>0</v>
      </c>
    </row>
    <row r="134" spans="1:6" ht="15.65" customHeight="1" thickBot="1" x14ac:dyDescent="0.4">
      <c r="A134" s="231"/>
      <c r="B134" s="265" t="s">
        <v>32</v>
      </c>
      <c r="C134" s="234"/>
      <c r="D134" s="273"/>
      <c r="E134" s="273"/>
      <c r="F134" s="273">
        <f>SUM(F132:F133)</f>
        <v>0</v>
      </c>
    </row>
    <row r="135" spans="1:6" ht="15" customHeight="1" x14ac:dyDescent="0.35"/>
    <row r="136" spans="1:6" ht="5.25" customHeight="1" x14ac:dyDescent="0.35"/>
  </sheetData>
  <autoFilter ref="A6:G13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სატენდრო</vt:lpstr>
      <vt:lpstr>'N1_1 კრებსითი სატენდრო'!Print_Area</vt:lpstr>
      <vt:lpstr>'N1-1 რესურსული ხარჯთაღრიცხვა'!Print_Area</vt:lpstr>
      <vt:lpstr>'N1_1 კრებსითი სატენდრო'!Print_Titles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2022-04-12T09:34:55Z</dcterms:modified>
</cp:coreProperties>
</file>